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dfran\Dropbox\Dave's Documents\MYC Website and Scoring files\2023 scoring\"/>
    </mc:Choice>
  </mc:AlternateContent>
  <xr:revisionPtr revIDLastSave="0" documentId="13_ncr:1_{957EB2CD-E005-496A-8C2B-55925EA353FE}" xr6:coauthVersionLast="47" xr6:coauthVersionMax="47" xr10:uidLastSave="{00000000-0000-0000-0000-000000000000}"/>
  <bookViews>
    <workbookView xWindow="-110" yWindow="-110" windowWidth="19420" windowHeight="10300" xr2:uid="{00000000-000D-0000-FFFF-FFFF00000000}"/>
  </bookViews>
  <sheets>
    <sheet name="2023" sheetId="4" r:id="rId1"/>
    <sheet name="2022" sheetId="3" r:id="rId2"/>
    <sheet name="2021" sheetId="2" r:id="rId3"/>
    <sheet name="2020" sheetId="1" r:id="rId4"/>
  </sheets>
  <definedNames>
    <definedName name="_xlnm._FilterDatabase" localSheetId="3" hidden="1">'2020'!$B$3:$G$26</definedName>
    <definedName name="_xlnm._FilterDatabase" localSheetId="2" hidden="1">'2021'!$B$3:$G$31</definedName>
    <definedName name="_xlnm._FilterDatabase" localSheetId="1" hidden="1">'2022'!$B$3:$F$32</definedName>
    <definedName name="_xlnm.Print_Area" localSheetId="3">'2020'!$A$1:$G$26</definedName>
    <definedName name="_xlnm.Print_Area" localSheetId="2">'2021'!$A$1:$G$27</definedName>
    <definedName name="_xlnm.Print_Area" localSheetId="1">'2022'!$A$1:$F$28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 i="4" l="1"/>
  <c r="S1" i="4"/>
  <c r="U25" i="4"/>
  <c r="U24" i="4"/>
  <c r="U23" i="4"/>
  <c r="U22" i="4"/>
  <c r="U21" i="4"/>
  <c r="U20" i="4"/>
  <c r="U19" i="4"/>
  <c r="U18" i="4"/>
  <c r="U17" i="4"/>
  <c r="U16" i="4"/>
  <c r="U15" i="4"/>
  <c r="U12" i="4"/>
  <c r="U11" i="4"/>
  <c r="U10" i="4"/>
  <c r="U9" i="4"/>
  <c r="U8" i="4"/>
  <c r="U7" i="4"/>
  <c r="U6" i="4"/>
  <c r="U5" i="4"/>
  <c r="U4" i="4"/>
  <c r="U3" i="4"/>
  <c r="U2" i="4"/>
  <c r="D1" i="4"/>
  <c r="E1" i="4" s="1"/>
  <c r="F1" i="4" s="1"/>
  <c r="G1" i="4" s="1"/>
  <c r="H1" i="4" s="1"/>
  <c r="I1" i="4" s="1"/>
  <c r="J1" i="4" s="1"/>
  <c r="K1" i="4" s="1"/>
  <c r="L1" i="4" s="1"/>
  <c r="M1" i="4" s="1"/>
  <c r="N1" i="4" s="1"/>
  <c r="O1" i="4" s="1"/>
  <c r="P1" i="4" s="1"/>
  <c r="Q1" i="4" s="1"/>
  <c r="V15" i="3"/>
  <c r="V28" i="3"/>
  <c r="A14" i="3"/>
  <c r="A15" i="3" s="1"/>
  <c r="A13" i="3"/>
  <c r="A12" i="3"/>
  <c r="A11" i="3"/>
  <c r="V27" i="3"/>
  <c r="V26" i="3"/>
  <c r="V25" i="3"/>
  <c r="V24" i="3"/>
  <c r="V23" i="3"/>
  <c r="V22" i="3"/>
  <c r="V21" i="3"/>
  <c r="V20" i="3"/>
  <c r="V19" i="3"/>
  <c r="V18" i="3"/>
  <c r="V17" i="3"/>
  <c r="V14" i="3"/>
  <c r="V13" i="3"/>
  <c r="V12" i="3"/>
  <c r="V11" i="3"/>
  <c r="V10" i="3"/>
  <c r="V9" i="3"/>
  <c r="V8" i="3"/>
  <c r="V7" i="3"/>
  <c r="V6" i="3"/>
  <c r="V5" i="3"/>
  <c r="V4" i="3"/>
  <c r="W26" i="2"/>
  <c r="W25" i="2"/>
  <c r="W24" i="2"/>
  <c r="W23" i="2"/>
  <c r="W22" i="2"/>
  <c r="W21" i="2"/>
  <c r="W20" i="2"/>
  <c r="W19" i="2"/>
  <c r="W18" i="2"/>
  <c r="W17" i="2"/>
  <c r="W16" i="2"/>
  <c r="W4" i="2"/>
  <c r="W5" i="2"/>
  <c r="W6" i="2"/>
  <c r="W7" i="2"/>
  <c r="W8" i="2"/>
  <c r="W9" i="2"/>
  <c r="W11" i="2"/>
  <c r="W12" i="2"/>
  <c r="W13" i="2"/>
  <c r="W14" i="2"/>
  <c r="W10" i="2"/>
  <c r="P21" i="1"/>
  <c r="U13" i="4" l="1"/>
  <c r="U26" i="4"/>
  <c r="V29" i="3"/>
  <c r="V16" i="3"/>
  <c r="W27" i="2"/>
  <c r="W15" i="2"/>
  <c r="O21" i="1"/>
  <c r="N21" i="1"/>
  <c r="M21" i="1"/>
  <c r="V30" i="3" l="1"/>
  <c r="W28" i="2"/>
  <c r="L21" i="1"/>
  <c r="K21" i="1"/>
  <c r="J21" i="1"/>
  <c r="I21" i="1"/>
  <c r="H21" i="1"/>
  <c r="Q21" i="1" s="1"/>
  <c r="Q5" i="1"/>
  <c r="Q6" i="1"/>
  <c r="Q7" i="1"/>
  <c r="Q8" i="1"/>
  <c r="Q9" i="1"/>
  <c r="Q10" i="1"/>
  <c r="Q11" i="1"/>
  <c r="Q12" i="1"/>
  <c r="Q13" i="1"/>
  <c r="Q14" i="1"/>
  <c r="Q16" i="1"/>
  <c r="Q17" i="1"/>
  <c r="Q18" i="1"/>
  <c r="Q19" i="1"/>
  <c r="Q20" i="1"/>
  <c r="Q22" i="1"/>
  <c r="Q23" i="1"/>
  <c r="Q24" i="1"/>
  <c r="Q25" i="1"/>
  <c r="Q26" i="1"/>
  <c r="Q4" i="1"/>
  <c r="Q27" i="1" l="1"/>
  <c r="Q15" i="1"/>
</calcChain>
</file>

<file path=xl/sharedStrings.xml><?xml version="1.0" encoding="utf-8"?>
<sst xmlns="http://schemas.openxmlformats.org/spreadsheetml/2006/main" count="415" uniqueCount="126">
  <si>
    <t>Last name</t>
  </si>
  <si>
    <t>First name</t>
  </si>
  <si>
    <t>Boat Type</t>
  </si>
  <si>
    <t>Sail Number</t>
  </si>
  <si>
    <t>Boat Name</t>
  </si>
  <si>
    <t>C Scow</t>
  </si>
  <si>
    <t>Schaub</t>
  </si>
  <si>
    <t>Steve</t>
  </si>
  <si>
    <t>T-96</t>
  </si>
  <si>
    <t>Summer Sled</t>
  </si>
  <si>
    <t>Benedict II</t>
  </si>
  <si>
    <t>Gene</t>
  </si>
  <si>
    <t/>
  </si>
  <si>
    <t>Lacy</t>
  </si>
  <si>
    <t>Peter</t>
  </si>
  <si>
    <t>rePete</t>
  </si>
  <si>
    <t>Haist</t>
  </si>
  <si>
    <t>Jim</t>
  </si>
  <si>
    <t>Costin</t>
  </si>
  <si>
    <t>Jeff</t>
  </si>
  <si>
    <t>Becker</t>
  </si>
  <si>
    <t>Merritt, Drew, Will or Ellie</t>
  </si>
  <si>
    <t>T-34</t>
  </si>
  <si>
    <t>Misguided</t>
  </si>
  <si>
    <t>Barr</t>
  </si>
  <si>
    <t>Brian</t>
  </si>
  <si>
    <t>Ducker</t>
  </si>
  <si>
    <t>John</t>
  </si>
  <si>
    <t>MC Scow</t>
  </si>
  <si>
    <t>Hageboeck</t>
  </si>
  <si>
    <t>“Skip”</t>
  </si>
  <si>
    <t>Bill</t>
  </si>
  <si>
    <t>MC2137</t>
  </si>
  <si>
    <t>Another Toy</t>
  </si>
  <si>
    <t>Meeker</t>
  </si>
  <si>
    <t>Carr</t>
  </si>
  <si>
    <t>Megan</t>
  </si>
  <si>
    <t>T-11</t>
  </si>
  <si>
    <t>JAM</t>
  </si>
  <si>
    <t>Smitson</t>
  </si>
  <si>
    <t>Chip</t>
  </si>
  <si>
    <t>2391</t>
  </si>
  <si>
    <t>Ranunculus</t>
  </si>
  <si>
    <t>Joe</t>
  </si>
  <si>
    <t>Hillis</t>
  </si>
  <si>
    <t>Fred</t>
  </si>
  <si>
    <t>1817</t>
  </si>
  <si>
    <t>T-14</t>
  </si>
  <si>
    <t>JB &amp; Water</t>
  </si>
  <si>
    <t>Franckowiak</t>
  </si>
  <si>
    <t>Dave</t>
  </si>
  <si>
    <t>T-23</t>
  </si>
  <si>
    <t>P.M.F.</t>
  </si>
  <si>
    <t>Row #</t>
  </si>
  <si>
    <t>Team Color</t>
  </si>
  <si>
    <t>Blue</t>
  </si>
  <si>
    <t>Red</t>
  </si>
  <si>
    <t>T-70</t>
  </si>
  <si>
    <t>T-17</t>
  </si>
  <si>
    <t>T-03</t>
  </si>
  <si>
    <t>T-07</t>
  </si>
  <si>
    <t xml:space="preserve">This trophy was donated to MYC at the awards banquet in 2007 to promote fleet participation. It is awarded to a Fleet team (seeded by the fleet captain) with the lowest overall score for the races in the month of July. The anonymous donor expects this trophy to be our version of the "Stanley Cup" and should be rotated between the teammates throughout the year and treated and celebrated much like a member of the family. </t>
  </si>
  <si>
    <t>Adam</t>
  </si>
  <si>
    <t>Streets</t>
  </si>
  <si>
    <t>Stephen</t>
  </si>
  <si>
    <t>T-13</t>
  </si>
  <si>
    <t>2020 - MYC Fleet Scoring for Team Trophy</t>
  </si>
  <si>
    <t>Wakefield</t>
  </si>
  <si>
    <t>Bruce</t>
  </si>
  <si>
    <t xml:space="preserve">Jason </t>
  </si>
  <si>
    <t>T-9</t>
  </si>
  <si>
    <t>Total</t>
  </si>
  <si>
    <t>Team Total</t>
  </si>
  <si>
    <t>2021 - MYC Fleet Scoring for Team Trophy</t>
  </si>
  <si>
    <t>Charlie</t>
  </si>
  <si>
    <t>T-8</t>
  </si>
  <si>
    <t>T-117</t>
  </si>
  <si>
    <t>Schaub IV</t>
  </si>
  <si>
    <t>Schaub V</t>
  </si>
  <si>
    <t>Justin</t>
  </si>
  <si>
    <t>Brent</t>
  </si>
  <si>
    <t>Team</t>
  </si>
  <si>
    <t>Wakeland</t>
  </si>
  <si>
    <t>Schaun</t>
  </si>
  <si>
    <t>2022 - MYC Fleet Scoring for Team Trophy</t>
  </si>
  <si>
    <t>C-Scow</t>
  </si>
  <si>
    <t>Merritt</t>
  </si>
  <si>
    <t>Benedict</t>
  </si>
  <si>
    <t>T-3</t>
  </si>
  <si>
    <t>MC-Scow</t>
  </si>
  <si>
    <t>Skip</t>
  </si>
  <si>
    <t xml:space="preserve">Tim &amp; Hugh </t>
  </si>
  <si>
    <t>Smith</t>
  </si>
  <si>
    <t>T-6</t>
  </si>
  <si>
    <t>Schaub's</t>
  </si>
  <si>
    <t>Joe 5, Jason</t>
  </si>
  <si>
    <t>T-43</t>
  </si>
  <si>
    <t>Stuart</t>
  </si>
  <si>
    <t>T-22</t>
  </si>
  <si>
    <t>CRUDE OIL TEAM</t>
  </si>
  <si>
    <t>Bill Becker</t>
  </si>
  <si>
    <t>Chip Smitson</t>
  </si>
  <si>
    <t>Skip Hageboeck</t>
  </si>
  <si>
    <t>Jim Haist</t>
  </si>
  <si>
    <t>1817 / T-96</t>
  </si>
  <si>
    <t>Steve Schaub</t>
  </si>
  <si>
    <t>Brian Barr</t>
  </si>
  <si>
    <t>Merritt Becker</t>
  </si>
  <si>
    <t>John Becker</t>
  </si>
  <si>
    <t>John Ducker</t>
  </si>
  <si>
    <t>Megan Carr</t>
  </si>
  <si>
    <t>Charlie Hageboeck</t>
  </si>
  <si>
    <t>WIND &amp; SOLAR TEAM</t>
  </si>
  <si>
    <t>Jeff Costin</t>
  </si>
  <si>
    <t>Justin Schaub</t>
  </si>
  <si>
    <t>Stephen Streets</t>
  </si>
  <si>
    <t>Bruce Wakeland</t>
  </si>
  <si>
    <t>Tim &amp; Hugh Smith</t>
  </si>
  <si>
    <t>Dave Franckowiak</t>
  </si>
  <si>
    <t>Joe Schaub IV</t>
  </si>
  <si>
    <t>Brent Ducker</t>
  </si>
  <si>
    <t>Jason Schaub</t>
  </si>
  <si>
    <t>T-7</t>
  </si>
  <si>
    <t>Peter Lacy</t>
  </si>
  <si>
    <t>Equalizer</t>
  </si>
  <si>
    <t>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</si>
</sst>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quot;,&quot;\ yyyy\ hh:mm"/>
  </numFmts>
  <fonts count="13" x14ac:knownFonts="1">
    <font>
      <sz val="10"/>
      <color indexed="8"/>
      <name val="Arial"/>
    </font>
    <font>
      <sz val="11"/>
      <color theme="1"/>
      <name val="Calibri"/>
      <family val="2"/>
      <scheme val="minor"/>
    </font>
    <font>
      <sz val="12"/>
      <color indexed="8"/>
      <name val="Arial"/>
      <family val="2"/>
    </font>
    <font>
      <b/>
      <sz val="12"/>
      <color indexed="8"/>
      <name val="Arial"/>
      <family val="2"/>
    </font>
    <font>
      <b/>
      <sz val="12"/>
      <color rgb="FF0070C0"/>
      <name val="Arial"/>
      <family val="2"/>
    </font>
    <font>
      <b/>
      <sz val="12"/>
      <color rgb="FFFF0000"/>
      <name val="Arial"/>
      <family val="2"/>
    </font>
    <font>
      <b/>
      <sz val="12"/>
      <color indexed="8"/>
      <name val="Calibri"/>
      <family val="2"/>
      <scheme val="minor"/>
    </font>
    <font>
      <sz val="12"/>
      <name val="Arial"/>
      <family val="2"/>
    </font>
    <font>
      <sz val="11"/>
      <color theme="4" tint="-0.249977111117893"/>
      <name val="Calibri"/>
      <family val="2"/>
      <scheme val="minor"/>
    </font>
    <font>
      <b/>
      <sz val="12"/>
      <color theme="4" tint="-0.249977111117893"/>
      <name val="Arial"/>
      <family val="2"/>
    </font>
    <font>
      <b/>
      <sz val="12"/>
      <name val="Arial"/>
      <family val="2"/>
    </font>
    <font>
      <b/>
      <sz val="14"/>
      <color theme="1"/>
      <name val="Calibri"/>
      <family val="2"/>
      <scheme val="minor"/>
    </font>
    <font>
      <sz val="11"/>
      <color theme="1"/>
      <name val="Times New Roman"/>
      <family val="1"/>
    </font>
  </fonts>
  <fills count="5">
    <fill>
      <patternFill patternType="none"/>
    </fill>
    <fill>
      <patternFill patternType="gray125"/>
    </fill>
    <fill>
      <patternFill patternType="solid">
        <fgColor indexed="17"/>
        <bgColor indexed="16"/>
      </patternFill>
    </fill>
    <fill>
      <patternFill patternType="solid">
        <fgColor rgb="FFFF0000"/>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1" fillId="0" borderId="0"/>
  </cellStyleXfs>
  <cellXfs count="87">
    <xf numFmtId="0" fontId="0" fillId="0" borderId="0" xfId="0"/>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164" fontId="4" fillId="0" borderId="12"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64" fontId="4" fillId="0" borderId="7" xfId="0" applyNumberFormat="1"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164" fontId="5" fillId="0" borderId="7" xfId="0"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horizontal="center" vertical="center"/>
    </xf>
    <xf numFmtId="164" fontId="5" fillId="0" borderId="10" xfId="0" applyNumberFormat="1" applyFont="1" applyBorder="1" applyAlignment="1">
      <alignment horizontal="center" vertical="center"/>
    </xf>
    <xf numFmtId="164" fontId="4" fillId="0" borderId="0" xfId="0" applyNumberFormat="1" applyFont="1" applyAlignment="1">
      <alignment horizontal="center" vertical="center"/>
    </xf>
    <xf numFmtId="0" fontId="4" fillId="0" borderId="8" xfId="0" applyFont="1" applyBorder="1" applyAlignment="1">
      <alignment horizontal="center" vertical="center"/>
    </xf>
    <xf numFmtId="0" fontId="5" fillId="0" borderId="3" xfId="0" applyFont="1" applyBorder="1" applyAlignment="1">
      <alignment horizontal="center" vertical="center"/>
    </xf>
    <xf numFmtId="0" fontId="4" fillId="0" borderId="9" xfId="0" applyFont="1" applyBorder="1" applyAlignment="1">
      <alignment horizontal="left" vertical="center"/>
    </xf>
    <xf numFmtId="0" fontId="5" fillId="0" borderId="4" xfId="0" applyFont="1" applyBorder="1" applyAlignment="1">
      <alignment horizontal="left" vertical="center"/>
    </xf>
    <xf numFmtId="0" fontId="4" fillId="0" borderId="9" xfId="0" applyFont="1" applyBorder="1" applyAlignment="1">
      <alignment horizontal="center" vertical="center"/>
    </xf>
    <xf numFmtId="0" fontId="5" fillId="0" borderId="4" xfId="0" applyFont="1" applyBorder="1" applyAlignment="1">
      <alignment horizontal="center" vertical="center"/>
    </xf>
    <xf numFmtId="164" fontId="4" fillId="0" borderId="10" xfId="0" applyNumberFormat="1" applyFont="1" applyBorder="1" applyAlignment="1">
      <alignment horizontal="center" vertical="center"/>
    </xf>
    <xf numFmtId="164" fontId="5" fillId="0" borderId="5" xfId="0" applyNumberFormat="1" applyFont="1" applyBorder="1" applyAlignment="1">
      <alignment horizontal="center" vertical="center"/>
    </xf>
    <xf numFmtId="0" fontId="2" fillId="0" borderId="0" xfId="0" applyFont="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164" fontId="5" fillId="0" borderId="0" xfId="0" applyNumberFormat="1" applyFont="1" applyAlignment="1">
      <alignment horizontal="center" vertical="center"/>
    </xf>
    <xf numFmtId="0" fontId="3" fillId="2" borderId="18" xfId="0" applyFont="1" applyFill="1" applyBorder="1" applyAlignment="1">
      <alignment horizontal="center" vertical="center"/>
    </xf>
    <xf numFmtId="0" fontId="3" fillId="2" borderId="18" xfId="0" applyFont="1" applyFill="1" applyBorder="1" applyAlignment="1">
      <alignment horizontal="left" vertical="center"/>
    </xf>
    <xf numFmtId="0" fontId="4" fillId="0" borderId="18" xfId="0" applyFont="1" applyBorder="1" applyAlignment="1">
      <alignment horizontal="center" vertical="center"/>
    </xf>
    <xf numFmtId="0" fontId="4" fillId="0" borderId="18" xfId="0" applyFont="1" applyBorder="1" applyAlignment="1">
      <alignment horizontal="left" vertical="center"/>
    </xf>
    <xf numFmtId="164" fontId="4" fillId="0" borderId="18"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horizontal="left" vertical="center"/>
    </xf>
    <xf numFmtId="164" fontId="5" fillId="0" borderId="18" xfId="0" applyNumberFormat="1" applyFont="1" applyBorder="1" applyAlignment="1">
      <alignment horizontal="center" vertical="center"/>
    </xf>
    <xf numFmtId="0" fontId="8" fillId="0" borderId="0" xfId="1" applyFont="1"/>
    <xf numFmtId="0" fontId="8" fillId="0" borderId="0" xfId="1" applyFont="1" applyAlignment="1">
      <alignment horizontal="center"/>
    </xf>
    <xf numFmtId="0" fontId="9" fillId="0" borderId="2" xfId="1" applyFont="1" applyBorder="1" applyAlignment="1">
      <alignment horizontal="center" vertical="center"/>
    </xf>
    <xf numFmtId="0" fontId="9" fillId="0" borderId="1" xfId="1" applyFont="1" applyBorder="1" applyAlignment="1">
      <alignment horizontal="center" vertical="center"/>
    </xf>
    <xf numFmtId="0" fontId="10" fillId="0" borderId="2" xfId="1" applyFont="1" applyBorder="1" applyAlignment="1">
      <alignment horizontal="center" vertical="center"/>
    </xf>
    <xf numFmtId="0" fontId="5" fillId="0" borderId="2" xfId="1" applyFont="1" applyBorder="1" applyAlignment="1">
      <alignment horizontal="center" vertical="center"/>
    </xf>
    <xf numFmtId="0" fontId="10" fillId="0" borderId="1" xfId="1" applyFont="1" applyBorder="1" applyAlignment="1">
      <alignment horizontal="center" vertical="center"/>
    </xf>
    <xf numFmtId="0" fontId="5" fillId="0" borderId="1" xfId="1" applyFont="1" applyBorder="1" applyAlignment="1">
      <alignment horizontal="center" vertical="center"/>
    </xf>
    <xf numFmtId="0" fontId="12" fillId="0" borderId="6"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wrapText="1"/>
    </xf>
    <xf numFmtId="0" fontId="12" fillId="0" borderId="7" xfId="0" applyFont="1" applyBorder="1" applyAlignment="1">
      <alignment vertical="center" wrapText="1"/>
    </xf>
    <xf numFmtId="0" fontId="0" fillId="0" borderId="1"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0" fillId="0" borderId="21" xfId="0" applyBorder="1"/>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cellXfs>
  <cellStyles count="2">
    <cellStyle name="Normal" xfId="0" builtinId="0"/>
    <cellStyle name="Normal 2" xfId="1" xr:uid="{F06E14B7-7776-46A1-A3E2-8064EA32D9B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C0C0C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814D8-8A23-4E31-B282-6451106E2DFC}">
  <dimension ref="A1:U26"/>
  <sheetViews>
    <sheetView tabSelected="1" workbookViewId="0">
      <pane xSplit="2" ySplit="1" topLeftCell="I8" activePane="bottomRight" state="frozen"/>
      <selection pane="topRight" activeCell="C1" sqref="C1"/>
      <selection pane="bottomLeft" activeCell="A2" sqref="A2"/>
      <selection pane="bottomRight" activeCell="U26" sqref="U26"/>
    </sheetView>
  </sheetViews>
  <sheetFormatPr defaultRowHeight="12.5" x14ac:dyDescent="0.25"/>
  <cols>
    <col min="1" max="1" width="13.54296875" customWidth="1"/>
    <col min="2" max="2" width="20" customWidth="1"/>
  </cols>
  <sheetData>
    <row r="1" spans="1:21" ht="18.5" x14ac:dyDescent="0.25">
      <c r="A1" s="74" t="s">
        <v>99</v>
      </c>
      <c r="B1" s="75"/>
      <c r="C1">
        <v>1</v>
      </c>
      <c r="D1">
        <f>C1+1</f>
        <v>2</v>
      </c>
      <c r="E1">
        <f t="shared" ref="E1:Q1" si="0">D1+1</f>
        <v>3</v>
      </c>
      <c r="F1">
        <f t="shared" si="0"/>
        <v>4</v>
      </c>
      <c r="G1">
        <f t="shared" si="0"/>
        <v>5</v>
      </c>
      <c r="H1">
        <f t="shared" si="0"/>
        <v>6</v>
      </c>
      <c r="I1">
        <f t="shared" si="0"/>
        <v>7</v>
      </c>
      <c r="J1">
        <f t="shared" si="0"/>
        <v>8</v>
      </c>
      <c r="K1">
        <f t="shared" si="0"/>
        <v>9</v>
      </c>
      <c r="L1">
        <f t="shared" si="0"/>
        <v>10</v>
      </c>
      <c r="M1">
        <f t="shared" si="0"/>
        <v>11</v>
      </c>
      <c r="N1">
        <f t="shared" si="0"/>
        <v>12</v>
      </c>
      <c r="O1">
        <f t="shared" si="0"/>
        <v>13</v>
      </c>
      <c r="P1">
        <f t="shared" si="0"/>
        <v>14</v>
      </c>
      <c r="Q1">
        <f t="shared" si="0"/>
        <v>15</v>
      </c>
      <c r="R1">
        <f t="shared" ref="R1" si="1">Q1+1</f>
        <v>16</v>
      </c>
      <c r="S1">
        <f t="shared" ref="S1" si="2">R1+1</f>
        <v>17</v>
      </c>
      <c r="U1" t="s">
        <v>71</v>
      </c>
    </row>
    <row r="2" spans="1:21" ht="14" x14ac:dyDescent="0.25">
      <c r="A2" s="60">
        <v>2137</v>
      </c>
      <c r="B2" s="61" t="s">
        <v>100</v>
      </c>
      <c r="C2">
        <v>4</v>
      </c>
      <c r="D2">
        <v>4</v>
      </c>
      <c r="E2">
        <v>4</v>
      </c>
      <c r="F2">
        <v>5</v>
      </c>
      <c r="G2">
        <v>5</v>
      </c>
      <c r="H2">
        <v>4</v>
      </c>
      <c r="I2">
        <v>3</v>
      </c>
      <c r="J2">
        <v>4</v>
      </c>
      <c r="K2">
        <v>5</v>
      </c>
      <c r="L2">
        <v>4</v>
      </c>
      <c r="M2">
        <v>5</v>
      </c>
      <c r="N2">
        <v>8</v>
      </c>
      <c r="O2">
        <v>7</v>
      </c>
      <c r="P2">
        <v>6</v>
      </c>
      <c r="Q2">
        <v>6</v>
      </c>
      <c r="R2">
        <v>6</v>
      </c>
      <c r="S2">
        <v>5</v>
      </c>
      <c r="U2">
        <f>SUM(C2:T2)</f>
        <v>85</v>
      </c>
    </row>
    <row r="3" spans="1:21" ht="14" x14ac:dyDescent="0.25">
      <c r="A3" s="60">
        <v>2391</v>
      </c>
      <c r="B3" s="61" t="s">
        <v>101</v>
      </c>
      <c r="C3">
        <v>4</v>
      </c>
      <c r="D3">
        <v>4</v>
      </c>
      <c r="E3">
        <v>4</v>
      </c>
      <c r="F3">
        <v>6</v>
      </c>
      <c r="G3">
        <v>6</v>
      </c>
      <c r="H3">
        <v>6</v>
      </c>
      <c r="I3">
        <v>6</v>
      </c>
      <c r="J3">
        <v>1</v>
      </c>
      <c r="K3">
        <v>2</v>
      </c>
      <c r="L3">
        <v>2</v>
      </c>
      <c r="M3">
        <v>2</v>
      </c>
      <c r="N3">
        <v>5</v>
      </c>
      <c r="O3">
        <v>7</v>
      </c>
      <c r="P3">
        <v>6</v>
      </c>
      <c r="Q3">
        <v>6</v>
      </c>
      <c r="R3">
        <v>6</v>
      </c>
      <c r="S3">
        <v>8</v>
      </c>
      <c r="U3">
        <f t="shared" ref="U3:U12" si="3">SUM(C3:T3)</f>
        <v>81</v>
      </c>
    </row>
    <row r="4" spans="1:21" ht="14" x14ac:dyDescent="0.25">
      <c r="A4" s="60">
        <v>2435</v>
      </c>
      <c r="B4" s="61" t="s">
        <v>102</v>
      </c>
      <c r="C4">
        <v>2</v>
      </c>
      <c r="D4">
        <v>2</v>
      </c>
      <c r="E4">
        <v>3</v>
      </c>
      <c r="F4">
        <v>2</v>
      </c>
      <c r="G4">
        <v>4.8</v>
      </c>
      <c r="H4">
        <v>4.8</v>
      </c>
      <c r="I4">
        <v>4.8</v>
      </c>
      <c r="J4">
        <v>4</v>
      </c>
      <c r="K4">
        <v>7</v>
      </c>
      <c r="L4">
        <v>7</v>
      </c>
      <c r="M4">
        <v>7</v>
      </c>
      <c r="N4">
        <v>8</v>
      </c>
      <c r="O4">
        <v>7</v>
      </c>
      <c r="P4">
        <v>6</v>
      </c>
      <c r="Q4">
        <v>6</v>
      </c>
      <c r="R4">
        <v>6</v>
      </c>
      <c r="S4">
        <v>8</v>
      </c>
      <c r="U4">
        <f t="shared" si="3"/>
        <v>89.4</v>
      </c>
    </row>
    <row r="5" spans="1:21" ht="14" x14ac:dyDescent="0.25">
      <c r="A5" s="60">
        <v>1907</v>
      </c>
      <c r="B5" s="61" t="s">
        <v>103</v>
      </c>
      <c r="C5">
        <v>4</v>
      </c>
      <c r="D5">
        <v>4</v>
      </c>
      <c r="E5">
        <v>4</v>
      </c>
      <c r="F5">
        <v>9</v>
      </c>
      <c r="G5">
        <v>6</v>
      </c>
      <c r="H5">
        <v>6</v>
      </c>
      <c r="I5">
        <v>6</v>
      </c>
      <c r="J5">
        <v>4</v>
      </c>
      <c r="K5">
        <v>3</v>
      </c>
      <c r="L5">
        <v>3</v>
      </c>
      <c r="M5">
        <v>3</v>
      </c>
      <c r="N5">
        <v>4</v>
      </c>
      <c r="O5">
        <v>4</v>
      </c>
      <c r="P5">
        <v>3</v>
      </c>
      <c r="Q5">
        <v>3</v>
      </c>
      <c r="R5">
        <v>4</v>
      </c>
      <c r="S5">
        <v>4</v>
      </c>
      <c r="U5">
        <f t="shared" si="3"/>
        <v>74</v>
      </c>
    </row>
    <row r="6" spans="1:21" ht="14" x14ac:dyDescent="0.25">
      <c r="A6" s="60" t="s">
        <v>104</v>
      </c>
      <c r="B6" s="61" t="s">
        <v>105</v>
      </c>
      <c r="C6">
        <v>1</v>
      </c>
      <c r="D6">
        <v>1</v>
      </c>
      <c r="E6">
        <v>1</v>
      </c>
      <c r="F6">
        <v>1</v>
      </c>
      <c r="G6">
        <v>2</v>
      </c>
      <c r="H6">
        <v>2</v>
      </c>
      <c r="I6">
        <v>1</v>
      </c>
      <c r="J6">
        <v>4</v>
      </c>
      <c r="K6">
        <v>1</v>
      </c>
      <c r="L6">
        <v>1</v>
      </c>
      <c r="M6">
        <v>1</v>
      </c>
      <c r="N6">
        <v>2</v>
      </c>
      <c r="O6">
        <v>1</v>
      </c>
      <c r="P6">
        <v>1</v>
      </c>
      <c r="Q6">
        <v>1</v>
      </c>
      <c r="R6">
        <v>1</v>
      </c>
      <c r="S6">
        <v>1</v>
      </c>
      <c r="U6">
        <f t="shared" si="3"/>
        <v>23</v>
      </c>
    </row>
    <row r="7" spans="1:21" ht="14" x14ac:dyDescent="0.25">
      <c r="A7" s="60" t="s">
        <v>93</v>
      </c>
      <c r="B7" s="61" t="s">
        <v>106</v>
      </c>
      <c r="C7">
        <v>5</v>
      </c>
      <c r="D7">
        <v>5</v>
      </c>
      <c r="E7">
        <v>5</v>
      </c>
      <c r="F7">
        <v>2</v>
      </c>
      <c r="G7">
        <v>3</v>
      </c>
      <c r="H7">
        <v>5</v>
      </c>
      <c r="I7">
        <v>4</v>
      </c>
      <c r="J7">
        <v>3</v>
      </c>
      <c r="K7">
        <v>3</v>
      </c>
      <c r="L7">
        <v>2</v>
      </c>
      <c r="M7">
        <v>5</v>
      </c>
      <c r="N7">
        <v>7</v>
      </c>
      <c r="O7">
        <v>3</v>
      </c>
      <c r="P7">
        <v>4</v>
      </c>
      <c r="Q7">
        <v>4</v>
      </c>
      <c r="R7">
        <v>3</v>
      </c>
      <c r="S7">
        <v>3</v>
      </c>
      <c r="U7">
        <f t="shared" si="3"/>
        <v>66</v>
      </c>
    </row>
    <row r="8" spans="1:21" ht="14" x14ac:dyDescent="0.25">
      <c r="A8" s="60" t="s">
        <v>22</v>
      </c>
      <c r="B8" s="61" t="s">
        <v>107</v>
      </c>
      <c r="C8">
        <v>5</v>
      </c>
      <c r="D8">
        <v>5</v>
      </c>
      <c r="E8">
        <v>5</v>
      </c>
      <c r="F8">
        <v>9</v>
      </c>
      <c r="G8">
        <v>9</v>
      </c>
      <c r="H8">
        <v>2</v>
      </c>
      <c r="I8">
        <v>2</v>
      </c>
      <c r="J8">
        <v>8</v>
      </c>
      <c r="K8">
        <v>4.7</v>
      </c>
      <c r="L8">
        <v>4.7</v>
      </c>
      <c r="M8">
        <v>4.7</v>
      </c>
      <c r="N8">
        <v>4.7</v>
      </c>
      <c r="O8">
        <v>7</v>
      </c>
      <c r="P8">
        <v>1</v>
      </c>
      <c r="Q8">
        <v>2</v>
      </c>
      <c r="R8">
        <v>4</v>
      </c>
      <c r="S8">
        <v>2</v>
      </c>
      <c r="U8">
        <f t="shared" si="3"/>
        <v>79.800000000000011</v>
      </c>
    </row>
    <row r="9" spans="1:21" ht="14" x14ac:dyDescent="0.25">
      <c r="A9" s="60" t="s">
        <v>47</v>
      </c>
      <c r="B9" s="61" t="s">
        <v>108</v>
      </c>
      <c r="C9">
        <v>5</v>
      </c>
      <c r="D9">
        <v>5</v>
      </c>
      <c r="E9">
        <v>5</v>
      </c>
      <c r="F9">
        <v>3</v>
      </c>
      <c r="G9">
        <v>9</v>
      </c>
      <c r="H9">
        <v>3</v>
      </c>
      <c r="I9">
        <v>3</v>
      </c>
      <c r="J9">
        <v>8</v>
      </c>
      <c r="K9">
        <v>5</v>
      </c>
      <c r="L9">
        <v>5</v>
      </c>
      <c r="M9">
        <v>4</v>
      </c>
      <c r="N9">
        <v>7</v>
      </c>
      <c r="O9">
        <v>7</v>
      </c>
      <c r="P9">
        <v>3</v>
      </c>
      <c r="Q9">
        <v>3</v>
      </c>
      <c r="R9">
        <v>2</v>
      </c>
      <c r="S9">
        <v>7</v>
      </c>
      <c r="U9">
        <f t="shared" si="3"/>
        <v>84</v>
      </c>
    </row>
    <row r="10" spans="1:21" ht="14" x14ac:dyDescent="0.25">
      <c r="A10" s="60" t="s">
        <v>57</v>
      </c>
      <c r="B10" s="61" t="s">
        <v>109</v>
      </c>
      <c r="C10">
        <v>5</v>
      </c>
      <c r="D10">
        <v>5</v>
      </c>
      <c r="E10">
        <v>5</v>
      </c>
      <c r="F10">
        <v>9</v>
      </c>
      <c r="G10">
        <v>10</v>
      </c>
      <c r="H10">
        <v>10</v>
      </c>
      <c r="I10">
        <v>10</v>
      </c>
      <c r="J10">
        <v>8</v>
      </c>
      <c r="K10">
        <v>4</v>
      </c>
      <c r="L10">
        <v>4</v>
      </c>
      <c r="M10">
        <v>3</v>
      </c>
      <c r="N10">
        <v>2</v>
      </c>
      <c r="O10">
        <v>7</v>
      </c>
      <c r="P10">
        <v>8</v>
      </c>
      <c r="Q10">
        <v>8</v>
      </c>
      <c r="R10">
        <v>8</v>
      </c>
      <c r="S10">
        <v>7</v>
      </c>
      <c r="U10">
        <f t="shared" si="3"/>
        <v>113</v>
      </c>
    </row>
    <row r="11" spans="1:21" ht="14" x14ac:dyDescent="0.25">
      <c r="A11" s="60" t="s">
        <v>37</v>
      </c>
      <c r="B11" s="61" t="s">
        <v>110</v>
      </c>
      <c r="C11">
        <v>5</v>
      </c>
      <c r="D11">
        <v>5</v>
      </c>
      <c r="E11">
        <v>5</v>
      </c>
      <c r="F11">
        <v>9</v>
      </c>
      <c r="G11">
        <v>10</v>
      </c>
      <c r="H11">
        <v>10</v>
      </c>
      <c r="I11">
        <v>10</v>
      </c>
      <c r="J11">
        <v>8</v>
      </c>
      <c r="K11">
        <v>8</v>
      </c>
      <c r="L11">
        <v>8</v>
      </c>
      <c r="M11">
        <v>8</v>
      </c>
      <c r="N11">
        <v>7</v>
      </c>
      <c r="O11">
        <v>7</v>
      </c>
      <c r="P11">
        <v>5</v>
      </c>
      <c r="Q11">
        <v>5</v>
      </c>
      <c r="R11">
        <v>6</v>
      </c>
      <c r="S11">
        <v>7</v>
      </c>
      <c r="U11">
        <f t="shared" si="3"/>
        <v>123</v>
      </c>
    </row>
    <row r="12" spans="1:21" ht="14.5" thickBot="1" x14ac:dyDescent="0.3">
      <c r="A12" s="62" t="s">
        <v>75</v>
      </c>
      <c r="B12" s="63" t="s">
        <v>111</v>
      </c>
      <c r="C12">
        <v>5</v>
      </c>
      <c r="D12">
        <v>5</v>
      </c>
      <c r="E12">
        <v>5</v>
      </c>
      <c r="F12">
        <v>7</v>
      </c>
      <c r="G12">
        <v>6</v>
      </c>
      <c r="H12">
        <v>7</v>
      </c>
      <c r="I12">
        <v>9</v>
      </c>
      <c r="J12">
        <v>8</v>
      </c>
      <c r="K12">
        <v>8</v>
      </c>
      <c r="L12">
        <v>8</v>
      </c>
      <c r="M12">
        <v>8</v>
      </c>
      <c r="N12">
        <v>7</v>
      </c>
      <c r="O12">
        <v>7</v>
      </c>
      <c r="P12">
        <v>8</v>
      </c>
      <c r="Q12">
        <v>8</v>
      </c>
      <c r="R12">
        <v>8</v>
      </c>
      <c r="S12">
        <v>7</v>
      </c>
      <c r="U12">
        <f t="shared" si="3"/>
        <v>121</v>
      </c>
    </row>
    <row r="13" spans="1:21" ht="14.5" thickBot="1" x14ac:dyDescent="0.3">
      <c r="A13" s="71"/>
      <c r="B13" s="72"/>
      <c r="U13" s="73">
        <f>SUM(U2:U12)</f>
        <v>939.2</v>
      </c>
    </row>
    <row r="14" spans="1:21" ht="18.5" x14ac:dyDescent="0.25">
      <c r="A14" s="76" t="s">
        <v>112</v>
      </c>
      <c r="B14" s="77"/>
    </row>
    <row r="15" spans="1:21" ht="14" x14ac:dyDescent="0.25">
      <c r="A15" s="61">
        <v>2214</v>
      </c>
      <c r="B15" s="64" t="s">
        <v>113</v>
      </c>
      <c r="C15">
        <v>4</v>
      </c>
      <c r="D15">
        <v>4</v>
      </c>
      <c r="E15">
        <v>4</v>
      </c>
      <c r="F15">
        <v>4</v>
      </c>
      <c r="G15">
        <v>2</v>
      </c>
      <c r="H15">
        <v>1</v>
      </c>
      <c r="I15">
        <v>2</v>
      </c>
      <c r="J15">
        <v>2</v>
      </c>
      <c r="K15">
        <v>7</v>
      </c>
      <c r="L15">
        <v>7</v>
      </c>
      <c r="M15">
        <v>7</v>
      </c>
      <c r="N15">
        <v>3</v>
      </c>
      <c r="O15">
        <v>3.6</v>
      </c>
      <c r="P15">
        <v>2</v>
      </c>
      <c r="Q15">
        <v>2</v>
      </c>
      <c r="R15">
        <v>3</v>
      </c>
      <c r="S15">
        <v>3</v>
      </c>
      <c r="U15">
        <f>SUM(C15:T15)</f>
        <v>60.6</v>
      </c>
    </row>
    <row r="16" spans="1:21" ht="14" x14ac:dyDescent="0.25">
      <c r="A16" s="61">
        <v>1867</v>
      </c>
      <c r="B16" s="64" t="s">
        <v>114</v>
      </c>
      <c r="C16">
        <v>4</v>
      </c>
      <c r="D16">
        <v>4</v>
      </c>
      <c r="E16">
        <v>4</v>
      </c>
      <c r="F16">
        <v>3</v>
      </c>
      <c r="G16">
        <v>6</v>
      </c>
      <c r="H16">
        <v>6</v>
      </c>
      <c r="I16">
        <v>6</v>
      </c>
      <c r="J16">
        <v>4</v>
      </c>
      <c r="K16">
        <v>7</v>
      </c>
      <c r="L16">
        <v>7</v>
      </c>
      <c r="M16">
        <v>7</v>
      </c>
      <c r="N16">
        <v>1</v>
      </c>
      <c r="O16">
        <v>2</v>
      </c>
      <c r="P16">
        <v>6</v>
      </c>
      <c r="Q16">
        <v>6</v>
      </c>
      <c r="R16">
        <v>6</v>
      </c>
      <c r="S16">
        <v>2</v>
      </c>
      <c r="U16">
        <f t="shared" ref="U16:U25" si="4">SUM(C16:T16)</f>
        <v>81</v>
      </c>
    </row>
    <row r="17" spans="1:21" ht="14" x14ac:dyDescent="0.25">
      <c r="A17" s="61">
        <v>1680</v>
      </c>
      <c r="B17" s="64" t="s">
        <v>115</v>
      </c>
      <c r="C17">
        <v>4</v>
      </c>
      <c r="D17">
        <v>4</v>
      </c>
      <c r="E17">
        <v>4</v>
      </c>
      <c r="F17">
        <v>9</v>
      </c>
      <c r="G17">
        <v>6</v>
      </c>
      <c r="H17">
        <v>6</v>
      </c>
      <c r="I17">
        <v>6</v>
      </c>
      <c r="J17">
        <v>4</v>
      </c>
      <c r="K17">
        <v>4</v>
      </c>
      <c r="L17">
        <v>5</v>
      </c>
      <c r="M17">
        <v>4</v>
      </c>
      <c r="N17">
        <v>8</v>
      </c>
      <c r="O17">
        <v>7</v>
      </c>
      <c r="P17">
        <v>4</v>
      </c>
      <c r="Q17">
        <v>4</v>
      </c>
      <c r="R17">
        <v>2</v>
      </c>
      <c r="S17">
        <v>8</v>
      </c>
      <c r="U17">
        <f t="shared" si="4"/>
        <v>89</v>
      </c>
    </row>
    <row r="18" spans="1:21" ht="14" x14ac:dyDescent="0.25">
      <c r="A18" s="61">
        <v>2334</v>
      </c>
      <c r="B18" s="64" t="s">
        <v>116</v>
      </c>
      <c r="C18">
        <v>4</v>
      </c>
      <c r="D18">
        <v>4</v>
      </c>
      <c r="E18">
        <v>4</v>
      </c>
      <c r="F18">
        <v>9</v>
      </c>
      <c r="G18">
        <v>6</v>
      </c>
      <c r="H18">
        <v>6</v>
      </c>
      <c r="I18">
        <v>6</v>
      </c>
      <c r="J18">
        <v>4</v>
      </c>
      <c r="K18">
        <v>7</v>
      </c>
      <c r="L18">
        <v>7</v>
      </c>
      <c r="M18">
        <v>7</v>
      </c>
      <c r="N18">
        <v>6</v>
      </c>
      <c r="O18">
        <v>3</v>
      </c>
      <c r="P18">
        <v>6</v>
      </c>
      <c r="Q18">
        <v>6</v>
      </c>
      <c r="R18">
        <v>6</v>
      </c>
      <c r="S18">
        <v>6</v>
      </c>
      <c r="U18">
        <f t="shared" si="4"/>
        <v>97</v>
      </c>
    </row>
    <row r="19" spans="1:21" ht="14" x14ac:dyDescent="0.3">
      <c r="A19" s="65">
        <v>2019</v>
      </c>
      <c r="B19" s="66" t="s">
        <v>117</v>
      </c>
      <c r="C19">
        <v>4</v>
      </c>
      <c r="D19">
        <v>4</v>
      </c>
      <c r="E19">
        <v>4</v>
      </c>
      <c r="F19">
        <v>7</v>
      </c>
      <c r="G19">
        <v>3</v>
      </c>
      <c r="H19">
        <v>3</v>
      </c>
      <c r="I19">
        <v>4</v>
      </c>
      <c r="J19">
        <v>4</v>
      </c>
      <c r="K19">
        <v>7</v>
      </c>
      <c r="L19">
        <v>7</v>
      </c>
      <c r="M19">
        <v>7</v>
      </c>
      <c r="N19">
        <v>8</v>
      </c>
      <c r="O19">
        <v>5</v>
      </c>
      <c r="P19">
        <v>6</v>
      </c>
      <c r="Q19">
        <v>6</v>
      </c>
      <c r="R19">
        <v>6</v>
      </c>
      <c r="S19">
        <v>8</v>
      </c>
      <c r="U19">
        <f t="shared" si="4"/>
        <v>93</v>
      </c>
    </row>
    <row r="20" spans="1:21" ht="14" x14ac:dyDescent="0.25">
      <c r="A20" s="61" t="s">
        <v>51</v>
      </c>
      <c r="B20" s="64" t="s">
        <v>118</v>
      </c>
      <c r="C20">
        <v>1</v>
      </c>
      <c r="D20">
        <v>2</v>
      </c>
      <c r="E20">
        <v>2</v>
      </c>
      <c r="F20">
        <v>4</v>
      </c>
      <c r="G20">
        <v>2</v>
      </c>
      <c r="H20">
        <v>4</v>
      </c>
      <c r="I20">
        <v>7</v>
      </c>
      <c r="J20">
        <v>2</v>
      </c>
      <c r="K20">
        <v>2</v>
      </c>
      <c r="L20">
        <v>3</v>
      </c>
      <c r="M20">
        <v>1</v>
      </c>
      <c r="N20">
        <v>3</v>
      </c>
      <c r="O20">
        <v>4</v>
      </c>
      <c r="P20">
        <v>2.8</v>
      </c>
      <c r="Q20">
        <v>2.8</v>
      </c>
      <c r="R20">
        <v>2.8</v>
      </c>
      <c r="S20">
        <v>2.8</v>
      </c>
      <c r="U20">
        <f t="shared" si="4"/>
        <v>48.199999999999989</v>
      </c>
    </row>
    <row r="21" spans="1:21" x14ac:dyDescent="0.25">
      <c r="A21" s="67" t="s">
        <v>58</v>
      </c>
      <c r="B21" s="68" t="s">
        <v>119</v>
      </c>
      <c r="C21">
        <v>4</v>
      </c>
      <c r="D21">
        <v>1</v>
      </c>
      <c r="E21">
        <v>1</v>
      </c>
      <c r="F21">
        <v>1</v>
      </c>
      <c r="G21">
        <v>1</v>
      </c>
      <c r="H21">
        <v>1</v>
      </c>
      <c r="I21">
        <v>1</v>
      </c>
      <c r="J21">
        <v>1</v>
      </c>
      <c r="K21">
        <v>1</v>
      </c>
      <c r="L21">
        <v>1</v>
      </c>
      <c r="M21">
        <v>2</v>
      </c>
      <c r="N21">
        <v>1</v>
      </c>
      <c r="O21">
        <v>1</v>
      </c>
      <c r="P21">
        <v>1</v>
      </c>
      <c r="Q21">
        <v>1</v>
      </c>
      <c r="R21">
        <v>1</v>
      </c>
      <c r="S21">
        <v>1</v>
      </c>
      <c r="U21">
        <f t="shared" si="4"/>
        <v>21</v>
      </c>
    </row>
    <row r="22" spans="1:21" x14ac:dyDescent="0.25">
      <c r="A22" s="67" t="s">
        <v>96</v>
      </c>
      <c r="B22" s="68" t="s">
        <v>120</v>
      </c>
      <c r="C22">
        <v>2</v>
      </c>
      <c r="D22">
        <v>3</v>
      </c>
      <c r="E22">
        <v>3</v>
      </c>
      <c r="F22">
        <v>5</v>
      </c>
      <c r="G22">
        <v>4</v>
      </c>
      <c r="H22">
        <v>8</v>
      </c>
      <c r="I22">
        <v>6</v>
      </c>
      <c r="J22">
        <v>7</v>
      </c>
      <c r="K22">
        <v>6</v>
      </c>
      <c r="L22">
        <v>6</v>
      </c>
      <c r="M22">
        <v>6</v>
      </c>
      <c r="N22">
        <v>5</v>
      </c>
      <c r="O22">
        <v>5</v>
      </c>
      <c r="P22">
        <v>6</v>
      </c>
      <c r="Q22">
        <v>6</v>
      </c>
      <c r="R22">
        <v>5</v>
      </c>
      <c r="S22">
        <v>5</v>
      </c>
      <c r="U22">
        <f t="shared" si="4"/>
        <v>88</v>
      </c>
    </row>
    <row r="23" spans="1:21" ht="14" x14ac:dyDescent="0.25">
      <c r="A23" s="67" t="s">
        <v>76</v>
      </c>
      <c r="B23" s="64" t="s">
        <v>121</v>
      </c>
      <c r="C23">
        <v>5</v>
      </c>
      <c r="D23">
        <v>5</v>
      </c>
      <c r="E23">
        <v>5</v>
      </c>
      <c r="F23">
        <v>6</v>
      </c>
      <c r="G23">
        <v>5</v>
      </c>
      <c r="H23">
        <v>6</v>
      </c>
      <c r="I23">
        <v>5</v>
      </c>
      <c r="J23">
        <v>7</v>
      </c>
      <c r="K23">
        <v>8</v>
      </c>
      <c r="L23">
        <v>8</v>
      </c>
      <c r="M23">
        <v>8</v>
      </c>
      <c r="N23">
        <v>4</v>
      </c>
      <c r="O23">
        <v>2</v>
      </c>
      <c r="P23">
        <v>8</v>
      </c>
      <c r="Q23">
        <v>8</v>
      </c>
      <c r="R23">
        <v>8</v>
      </c>
      <c r="S23">
        <v>4</v>
      </c>
      <c r="U23">
        <f t="shared" si="4"/>
        <v>102</v>
      </c>
    </row>
    <row r="24" spans="1:21" x14ac:dyDescent="0.25">
      <c r="A24" s="67" t="s">
        <v>122</v>
      </c>
      <c r="B24" s="68" t="s">
        <v>123</v>
      </c>
      <c r="C24">
        <v>5</v>
      </c>
      <c r="D24">
        <v>5</v>
      </c>
      <c r="E24">
        <v>5</v>
      </c>
      <c r="F24">
        <v>9</v>
      </c>
      <c r="G24">
        <v>10</v>
      </c>
      <c r="H24">
        <v>10</v>
      </c>
      <c r="I24">
        <v>10</v>
      </c>
      <c r="J24">
        <v>8</v>
      </c>
      <c r="K24">
        <v>8</v>
      </c>
      <c r="L24">
        <v>8</v>
      </c>
      <c r="M24">
        <v>8</v>
      </c>
      <c r="N24">
        <v>7</v>
      </c>
      <c r="O24">
        <v>7</v>
      </c>
      <c r="P24">
        <v>8</v>
      </c>
      <c r="Q24">
        <v>8</v>
      </c>
      <c r="R24">
        <v>8</v>
      </c>
      <c r="S24">
        <v>7</v>
      </c>
      <c r="U24">
        <f t="shared" si="4"/>
        <v>131</v>
      </c>
    </row>
    <row r="25" spans="1:21" ht="13" thickBot="1" x14ac:dyDescent="0.3">
      <c r="A25" s="69" t="s">
        <v>124</v>
      </c>
      <c r="B25" s="70" t="s">
        <v>125</v>
      </c>
      <c r="C25">
        <v>4</v>
      </c>
      <c r="D25">
        <v>4</v>
      </c>
      <c r="E25">
        <v>4</v>
      </c>
      <c r="F25">
        <v>9</v>
      </c>
      <c r="G25">
        <v>6</v>
      </c>
      <c r="H25">
        <v>6</v>
      </c>
      <c r="I25">
        <v>6</v>
      </c>
      <c r="J25">
        <v>4</v>
      </c>
      <c r="K25">
        <v>7</v>
      </c>
      <c r="L25">
        <v>7</v>
      </c>
      <c r="M25">
        <v>7</v>
      </c>
      <c r="N25">
        <v>8</v>
      </c>
      <c r="O25">
        <v>7</v>
      </c>
      <c r="P25">
        <v>6</v>
      </c>
      <c r="Q25">
        <v>6</v>
      </c>
      <c r="R25">
        <v>6</v>
      </c>
      <c r="S25">
        <v>8</v>
      </c>
      <c r="U25">
        <f t="shared" si="4"/>
        <v>105</v>
      </c>
    </row>
    <row r="26" spans="1:21" x14ac:dyDescent="0.25">
      <c r="U26" s="73">
        <f>SUM(U15:U25)</f>
        <v>915.8</v>
      </c>
    </row>
  </sheetData>
  <mergeCells count="2">
    <mergeCell ref="A1:B1"/>
    <mergeCell ref="A14:B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6D89A-F365-43FE-BB2C-41A6B187A2D1}">
  <sheetPr>
    <pageSetUpPr fitToPage="1"/>
  </sheetPr>
  <dimension ref="A1:AA33"/>
  <sheetViews>
    <sheetView topLeftCell="P1" zoomScale="60" zoomScaleNormal="60" workbookViewId="0">
      <pane ySplit="3" topLeftCell="A23" activePane="bottomLeft" state="frozen"/>
      <selection pane="bottomLeft" activeCell="R36" sqref="R36"/>
    </sheetView>
  </sheetViews>
  <sheetFormatPr defaultColWidth="9.08984375" defaultRowHeight="12.75" customHeight="1" x14ac:dyDescent="0.25"/>
  <cols>
    <col min="1" max="1" width="9.08984375" style="1"/>
    <col min="2" max="2" width="16.6328125" style="2" customWidth="1"/>
    <col min="3" max="3" width="16.453125" style="2" customWidth="1"/>
    <col min="4" max="4" width="14.54296875" style="1" customWidth="1"/>
    <col min="5" max="5" width="15.90625" style="1" customWidth="1"/>
    <col min="6" max="6" width="17.90625" style="1" customWidth="1"/>
    <col min="7" max="27" width="9.08984375" style="1"/>
    <col min="28" max="16384" width="9.08984375" style="2"/>
  </cols>
  <sheetData>
    <row r="1" spans="1:27" s="3" customFormat="1" ht="22.75" customHeight="1" thickBot="1" x14ac:dyDescent="0.3">
      <c r="A1" s="78" t="s">
        <v>84</v>
      </c>
      <c r="B1" s="79"/>
      <c r="C1" s="79"/>
      <c r="D1" s="79"/>
      <c r="E1" s="79"/>
      <c r="F1" s="80"/>
      <c r="G1" s="34"/>
      <c r="H1" s="34"/>
      <c r="I1" s="34"/>
      <c r="J1" s="34"/>
      <c r="K1" s="34"/>
      <c r="L1" s="34"/>
      <c r="M1" s="34"/>
      <c r="N1" s="34"/>
      <c r="O1" s="34"/>
      <c r="P1" s="34"/>
      <c r="Q1" s="34"/>
      <c r="R1" s="34"/>
      <c r="S1" s="34"/>
      <c r="T1" s="34"/>
      <c r="U1" s="34"/>
      <c r="V1" s="34"/>
      <c r="W1" s="34"/>
      <c r="X1" s="34"/>
      <c r="Y1" s="34"/>
      <c r="Z1" s="34"/>
      <c r="AA1" s="34"/>
    </row>
    <row r="2" spans="1:27" s="3" customFormat="1" ht="72.650000000000006" customHeight="1" thickBot="1" x14ac:dyDescent="0.3">
      <c r="A2" s="81" t="s">
        <v>61</v>
      </c>
      <c r="B2" s="82"/>
      <c r="C2" s="82"/>
      <c r="D2" s="82"/>
      <c r="E2" s="82"/>
      <c r="F2" s="83"/>
      <c r="G2" s="34"/>
      <c r="H2" s="34"/>
      <c r="I2" s="34"/>
      <c r="J2" s="34"/>
      <c r="K2" s="34"/>
      <c r="L2" s="34"/>
      <c r="M2" s="34"/>
      <c r="N2" s="34"/>
      <c r="O2" s="34"/>
      <c r="P2" s="34"/>
      <c r="Q2" s="34"/>
      <c r="R2" s="34"/>
      <c r="S2" s="34"/>
      <c r="T2" s="34"/>
      <c r="U2" s="34"/>
      <c r="V2" s="34"/>
      <c r="W2" s="34"/>
      <c r="X2" s="34"/>
      <c r="Y2" s="34"/>
      <c r="Z2" s="34"/>
      <c r="AA2" s="34"/>
    </row>
    <row r="3" spans="1:27" s="3" customFormat="1" ht="26" customHeight="1" thickBot="1" x14ac:dyDescent="0.3">
      <c r="A3" s="44" t="s">
        <v>53</v>
      </c>
      <c r="B3" s="45" t="s">
        <v>0</v>
      </c>
      <c r="C3" s="45" t="s">
        <v>1</v>
      </c>
      <c r="D3" s="44" t="s">
        <v>2</v>
      </c>
      <c r="E3" s="44" t="s">
        <v>3</v>
      </c>
      <c r="F3" s="44" t="s">
        <v>54</v>
      </c>
      <c r="G3" s="40">
        <v>1</v>
      </c>
      <c r="H3" s="40">
        <v>2</v>
      </c>
      <c r="I3" s="40">
        <v>3</v>
      </c>
      <c r="J3" s="40">
        <v>4</v>
      </c>
      <c r="K3" s="40">
        <v>5</v>
      </c>
      <c r="L3" s="40">
        <v>6</v>
      </c>
      <c r="M3" s="40">
        <v>7</v>
      </c>
      <c r="N3" s="40">
        <v>8</v>
      </c>
      <c r="O3" s="40">
        <v>9</v>
      </c>
      <c r="P3" s="40">
        <v>10</v>
      </c>
      <c r="Q3" s="40">
        <v>11</v>
      </c>
      <c r="R3" s="40">
        <v>12</v>
      </c>
      <c r="S3" s="40">
        <v>13</v>
      </c>
      <c r="T3" s="40">
        <v>14</v>
      </c>
      <c r="U3" s="40">
        <v>15</v>
      </c>
      <c r="V3" s="40" t="s">
        <v>71</v>
      </c>
      <c r="W3" s="34"/>
      <c r="X3" s="34"/>
      <c r="Y3" s="34"/>
      <c r="Z3" s="34"/>
      <c r="AA3" s="34"/>
    </row>
    <row r="4" spans="1:27" s="3" customFormat="1" ht="40" customHeight="1" thickBot="1" x14ac:dyDescent="0.3">
      <c r="A4" s="46">
        <v>1</v>
      </c>
      <c r="B4" s="54" t="s">
        <v>49</v>
      </c>
      <c r="C4" s="54" t="s">
        <v>50</v>
      </c>
      <c r="D4" s="54" t="s">
        <v>85</v>
      </c>
      <c r="E4" s="54" t="s">
        <v>51</v>
      </c>
      <c r="F4" s="48" t="s">
        <v>55</v>
      </c>
      <c r="G4" s="38">
        <v>5</v>
      </c>
      <c r="H4" s="38">
        <v>3</v>
      </c>
      <c r="I4" s="38">
        <v>3</v>
      </c>
      <c r="J4" s="38">
        <v>7</v>
      </c>
      <c r="K4" s="38">
        <v>4</v>
      </c>
      <c r="L4" s="38">
        <v>6</v>
      </c>
      <c r="M4" s="38">
        <v>5</v>
      </c>
      <c r="N4" s="38">
        <v>5</v>
      </c>
      <c r="O4" s="38">
        <v>3</v>
      </c>
      <c r="P4" s="38">
        <v>4</v>
      </c>
      <c r="Q4" s="38">
        <v>4.5999999999999996</v>
      </c>
      <c r="R4" s="38"/>
      <c r="S4" s="38"/>
      <c r="T4" s="38"/>
      <c r="U4" s="38"/>
      <c r="V4" s="38">
        <f t="shared" ref="V4:V9" si="0">SUM(G4:U4)</f>
        <v>49.6</v>
      </c>
      <c r="W4" s="34"/>
      <c r="X4" s="34"/>
      <c r="Y4" s="34"/>
      <c r="Z4" s="34"/>
      <c r="AA4" s="34"/>
    </row>
    <row r="5" spans="1:27" s="3" customFormat="1" ht="40" customHeight="1" thickBot="1" x14ac:dyDescent="0.3">
      <c r="A5" s="46">
        <v>2</v>
      </c>
      <c r="B5" s="55" t="s">
        <v>20</v>
      </c>
      <c r="C5" s="55" t="s">
        <v>27</v>
      </c>
      <c r="D5" s="55" t="s">
        <v>85</v>
      </c>
      <c r="E5" s="55" t="s">
        <v>47</v>
      </c>
      <c r="F5" s="48" t="s">
        <v>55</v>
      </c>
      <c r="G5" s="38">
        <v>8</v>
      </c>
      <c r="H5" s="38">
        <v>8</v>
      </c>
      <c r="I5" s="38">
        <v>8</v>
      </c>
      <c r="J5" s="38">
        <v>2</v>
      </c>
      <c r="K5" s="38">
        <v>11</v>
      </c>
      <c r="L5" s="38">
        <v>11</v>
      </c>
      <c r="M5" s="38">
        <v>11</v>
      </c>
      <c r="N5" s="38">
        <v>8</v>
      </c>
      <c r="O5" s="38">
        <v>5</v>
      </c>
      <c r="P5" s="38">
        <v>4</v>
      </c>
      <c r="Q5" s="38">
        <v>6</v>
      </c>
      <c r="R5" s="38"/>
      <c r="S5" s="38"/>
      <c r="T5" s="38"/>
      <c r="U5" s="38"/>
      <c r="V5" s="38">
        <f t="shared" si="0"/>
        <v>82</v>
      </c>
      <c r="W5" s="25"/>
      <c r="X5" s="34"/>
      <c r="Y5" s="34"/>
      <c r="Z5" s="34"/>
      <c r="AA5" s="34"/>
    </row>
    <row r="6" spans="1:27" s="3" customFormat="1" ht="40" customHeight="1" thickBot="1" x14ac:dyDescent="0.3">
      <c r="A6" s="46">
        <v>3</v>
      </c>
      <c r="B6" s="55" t="s">
        <v>20</v>
      </c>
      <c r="C6" s="55" t="s">
        <v>86</v>
      </c>
      <c r="D6" s="55" t="s">
        <v>85</v>
      </c>
      <c r="E6" s="55" t="s">
        <v>22</v>
      </c>
      <c r="F6" s="48" t="s">
        <v>55</v>
      </c>
      <c r="G6" s="38">
        <v>3</v>
      </c>
      <c r="H6" s="38">
        <v>6</v>
      </c>
      <c r="I6" s="38">
        <v>1</v>
      </c>
      <c r="J6" s="38">
        <v>11</v>
      </c>
      <c r="K6" s="38">
        <v>3</v>
      </c>
      <c r="L6" s="38">
        <v>4</v>
      </c>
      <c r="M6" s="38">
        <v>2</v>
      </c>
      <c r="N6" s="38">
        <v>4</v>
      </c>
      <c r="O6" s="38">
        <v>5</v>
      </c>
      <c r="P6" s="38">
        <v>4</v>
      </c>
      <c r="Q6" s="38">
        <v>6</v>
      </c>
      <c r="R6" s="38"/>
      <c r="S6" s="38"/>
      <c r="T6" s="38"/>
      <c r="U6" s="38"/>
      <c r="V6" s="38">
        <f t="shared" si="0"/>
        <v>49</v>
      </c>
      <c r="W6" s="25"/>
      <c r="X6" s="34"/>
      <c r="Y6" s="34"/>
      <c r="Z6" s="34"/>
      <c r="AA6" s="34"/>
    </row>
    <row r="7" spans="1:27" s="3" customFormat="1" ht="40" customHeight="1" thickBot="1" x14ac:dyDescent="0.3">
      <c r="A7" s="46">
        <v>4</v>
      </c>
      <c r="B7" s="55" t="s">
        <v>26</v>
      </c>
      <c r="C7" s="55" t="s">
        <v>27</v>
      </c>
      <c r="D7" s="55" t="s">
        <v>85</v>
      </c>
      <c r="E7" s="55" t="s">
        <v>57</v>
      </c>
      <c r="F7" s="48" t="s">
        <v>55</v>
      </c>
      <c r="G7" s="38">
        <v>2</v>
      </c>
      <c r="H7" s="38">
        <v>5</v>
      </c>
      <c r="I7" s="38">
        <v>4</v>
      </c>
      <c r="J7" s="38">
        <v>4</v>
      </c>
      <c r="K7" s="38">
        <v>11</v>
      </c>
      <c r="L7" s="38">
        <v>11</v>
      </c>
      <c r="M7" s="38">
        <v>11</v>
      </c>
      <c r="N7" s="38">
        <v>8</v>
      </c>
      <c r="O7" s="38">
        <v>5</v>
      </c>
      <c r="P7" s="38">
        <v>2</v>
      </c>
      <c r="Q7" s="38">
        <v>6</v>
      </c>
      <c r="R7" s="38"/>
      <c r="S7" s="38"/>
      <c r="T7" s="38"/>
      <c r="U7" s="38"/>
      <c r="V7" s="38">
        <f t="shared" si="0"/>
        <v>69</v>
      </c>
      <c r="W7" s="34"/>
      <c r="X7" s="34"/>
      <c r="Y7" s="34"/>
      <c r="Z7" s="34"/>
      <c r="AA7" s="34"/>
    </row>
    <row r="8" spans="1:27" s="3" customFormat="1" ht="40" customHeight="1" thickBot="1" x14ac:dyDescent="0.3">
      <c r="A8" s="46">
        <v>5</v>
      </c>
      <c r="B8" s="55" t="s">
        <v>87</v>
      </c>
      <c r="C8" s="55" t="s">
        <v>11</v>
      </c>
      <c r="D8" s="55" t="s">
        <v>85</v>
      </c>
      <c r="E8" s="55" t="s">
        <v>88</v>
      </c>
      <c r="F8" s="48" t="s">
        <v>55</v>
      </c>
      <c r="G8" s="38">
        <v>8</v>
      </c>
      <c r="H8" s="38">
        <v>8</v>
      </c>
      <c r="I8" s="38">
        <v>8</v>
      </c>
      <c r="J8" s="38">
        <v>6</v>
      </c>
      <c r="K8" s="38">
        <v>6</v>
      </c>
      <c r="L8" s="38">
        <v>2</v>
      </c>
      <c r="M8" s="38">
        <v>7</v>
      </c>
      <c r="N8" s="38">
        <v>2</v>
      </c>
      <c r="O8" s="38">
        <v>2</v>
      </c>
      <c r="P8" s="38">
        <v>4</v>
      </c>
      <c r="Q8" s="38">
        <v>6</v>
      </c>
      <c r="R8" s="38"/>
      <c r="S8" s="38"/>
      <c r="T8" s="38"/>
      <c r="U8" s="38"/>
      <c r="V8" s="38">
        <f t="shared" si="0"/>
        <v>59</v>
      </c>
      <c r="W8" s="34"/>
      <c r="X8" s="34"/>
      <c r="Y8" s="34"/>
      <c r="Z8" s="34"/>
      <c r="AA8" s="34"/>
    </row>
    <row r="9" spans="1:27" s="3" customFormat="1" ht="40" customHeight="1" thickBot="1" x14ac:dyDescent="0.3">
      <c r="A9" s="46">
        <v>6</v>
      </c>
      <c r="B9" s="55" t="s">
        <v>35</v>
      </c>
      <c r="C9" s="55" t="s">
        <v>36</v>
      </c>
      <c r="D9" s="55" t="s">
        <v>85</v>
      </c>
      <c r="E9" s="55" t="s">
        <v>37</v>
      </c>
      <c r="F9" s="48" t="s">
        <v>55</v>
      </c>
      <c r="G9" s="38">
        <v>8</v>
      </c>
      <c r="H9" s="38">
        <v>8</v>
      </c>
      <c r="I9" s="38">
        <v>8</v>
      </c>
      <c r="J9" s="38">
        <v>8</v>
      </c>
      <c r="K9" s="38">
        <v>9</v>
      </c>
      <c r="L9" s="38">
        <v>8</v>
      </c>
      <c r="M9" s="38">
        <v>10</v>
      </c>
      <c r="N9" s="38">
        <v>8</v>
      </c>
      <c r="O9" s="38">
        <v>5</v>
      </c>
      <c r="P9" s="38">
        <v>4</v>
      </c>
      <c r="Q9" s="38">
        <v>3</v>
      </c>
      <c r="R9" s="38"/>
      <c r="S9" s="38"/>
      <c r="T9" s="38"/>
      <c r="U9" s="38"/>
      <c r="V9" s="38">
        <f t="shared" si="0"/>
        <v>79</v>
      </c>
      <c r="W9" s="34"/>
      <c r="X9" s="34"/>
      <c r="Y9" s="34"/>
      <c r="Z9" s="34"/>
      <c r="AA9" s="34"/>
    </row>
    <row r="10" spans="1:27" s="3" customFormat="1" ht="40" customHeight="1" thickBot="1" x14ac:dyDescent="0.3">
      <c r="A10" s="46">
        <v>7</v>
      </c>
      <c r="B10" s="55" t="s">
        <v>29</v>
      </c>
      <c r="C10" s="55" t="s">
        <v>74</v>
      </c>
      <c r="D10" s="55" t="s">
        <v>85</v>
      </c>
      <c r="E10" s="55" t="s">
        <v>75</v>
      </c>
      <c r="F10" s="48" t="s">
        <v>55</v>
      </c>
      <c r="G10" s="38">
        <v>8</v>
      </c>
      <c r="H10" s="38">
        <v>8</v>
      </c>
      <c r="I10" s="38">
        <v>8</v>
      </c>
      <c r="J10" s="38">
        <v>11</v>
      </c>
      <c r="K10" s="38">
        <v>11</v>
      </c>
      <c r="L10" s="38">
        <v>11</v>
      </c>
      <c r="M10" s="38">
        <v>11</v>
      </c>
      <c r="N10" s="38">
        <v>8</v>
      </c>
      <c r="O10" s="38">
        <v>5</v>
      </c>
      <c r="P10" s="38">
        <v>4</v>
      </c>
      <c r="Q10" s="38">
        <v>6</v>
      </c>
      <c r="R10" s="38"/>
      <c r="S10" s="38"/>
      <c r="T10" s="38"/>
      <c r="U10" s="38"/>
      <c r="V10" s="38">
        <f>SUM(G10:U10)</f>
        <v>91</v>
      </c>
      <c r="W10" s="34"/>
      <c r="X10" s="34"/>
      <c r="Y10" s="34"/>
      <c r="Z10" s="34"/>
      <c r="AA10" s="34"/>
    </row>
    <row r="11" spans="1:27" s="3" customFormat="1" ht="40" customHeight="1" thickBot="1" x14ac:dyDescent="0.3">
      <c r="A11" s="46">
        <f>A10+1</f>
        <v>8</v>
      </c>
      <c r="B11" s="55" t="s">
        <v>18</v>
      </c>
      <c r="C11" s="55" t="s">
        <v>19</v>
      </c>
      <c r="D11" s="55" t="s">
        <v>89</v>
      </c>
      <c r="E11" s="55">
        <v>2214</v>
      </c>
      <c r="F11" s="48" t="s">
        <v>55</v>
      </c>
      <c r="G11" s="38">
        <v>3</v>
      </c>
      <c r="H11" s="38">
        <v>2</v>
      </c>
      <c r="I11" s="38">
        <v>2</v>
      </c>
      <c r="J11" s="38">
        <v>1</v>
      </c>
      <c r="K11" s="38">
        <v>2</v>
      </c>
      <c r="L11" s="38">
        <v>3</v>
      </c>
      <c r="M11" s="38">
        <v>3</v>
      </c>
      <c r="N11" s="38">
        <v>2</v>
      </c>
      <c r="O11" s="38">
        <v>2</v>
      </c>
      <c r="P11" s="38">
        <v>1</v>
      </c>
      <c r="Q11" s="38">
        <v>2</v>
      </c>
      <c r="R11" s="38"/>
      <c r="S11" s="38"/>
      <c r="T11" s="38"/>
      <c r="U11" s="38"/>
      <c r="V11" s="38">
        <f t="shared" ref="V11:V15" si="1">SUM(G11:U11)</f>
        <v>23</v>
      </c>
      <c r="W11" s="34"/>
      <c r="X11" s="34"/>
      <c r="Y11" s="34"/>
      <c r="Z11" s="34"/>
      <c r="AA11" s="34"/>
    </row>
    <row r="12" spans="1:27" s="3" customFormat="1" ht="40" customHeight="1" thickBot="1" x14ac:dyDescent="0.3">
      <c r="A12" s="46">
        <f t="shared" ref="A12:A15" si="2">A11+1</f>
        <v>9</v>
      </c>
      <c r="B12" s="55" t="s">
        <v>29</v>
      </c>
      <c r="C12" s="55" t="s">
        <v>90</v>
      </c>
      <c r="D12" s="55" t="s">
        <v>89</v>
      </c>
      <c r="E12" s="55">
        <v>2435</v>
      </c>
      <c r="F12" s="48" t="s">
        <v>55</v>
      </c>
      <c r="G12" s="38">
        <v>5</v>
      </c>
      <c r="H12" s="38">
        <v>5</v>
      </c>
      <c r="I12" s="38">
        <v>4</v>
      </c>
      <c r="J12" s="38">
        <v>4</v>
      </c>
      <c r="K12" s="38">
        <v>4</v>
      </c>
      <c r="L12" s="38">
        <v>4</v>
      </c>
      <c r="M12" s="38">
        <v>4</v>
      </c>
      <c r="N12" s="38">
        <v>6</v>
      </c>
      <c r="O12" s="38">
        <v>6</v>
      </c>
      <c r="P12" s="38">
        <v>5</v>
      </c>
      <c r="Q12" s="38">
        <v>8</v>
      </c>
      <c r="R12" s="38"/>
      <c r="S12" s="38"/>
      <c r="T12" s="38"/>
      <c r="U12" s="38"/>
      <c r="V12" s="38">
        <f t="shared" si="1"/>
        <v>55</v>
      </c>
      <c r="W12" s="34"/>
      <c r="X12" s="34"/>
      <c r="Y12" s="34"/>
      <c r="Z12" s="34"/>
      <c r="AA12" s="34"/>
    </row>
    <row r="13" spans="1:27" s="3" customFormat="1" ht="40" customHeight="1" thickBot="1" x14ac:dyDescent="0.3">
      <c r="A13" s="46">
        <f t="shared" si="2"/>
        <v>10</v>
      </c>
      <c r="B13" s="55" t="s">
        <v>63</v>
      </c>
      <c r="C13" s="55" t="s">
        <v>64</v>
      </c>
      <c r="D13" s="55" t="s">
        <v>89</v>
      </c>
      <c r="E13" s="55">
        <v>1680</v>
      </c>
      <c r="F13" s="48" t="s">
        <v>55</v>
      </c>
      <c r="G13" s="38">
        <v>6</v>
      </c>
      <c r="H13" s="38">
        <v>6</v>
      </c>
      <c r="I13" s="38">
        <v>6</v>
      </c>
      <c r="J13" s="38">
        <v>6</v>
      </c>
      <c r="K13" s="38">
        <v>5</v>
      </c>
      <c r="L13" s="38">
        <v>5</v>
      </c>
      <c r="M13" s="38">
        <v>7</v>
      </c>
      <c r="N13" s="38">
        <v>9</v>
      </c>
      <c r="O13" s="38">
        <v>9</v>
      </c>
      <c r="P13" s="38">
        <v>5</v>
      </c>
      <c r="Q13" s="38">
        <v>8</v>
      </c>
      <c r="R13" s="38"/>
      <c r="S13" s="38"/>
      <c r="T13" s="38"/>
      <c r="U13" s="38"/>
      <c r="V13" s="38">
        <f t="shared" si="1"/>
        <v>72</v>
      </c>
      <c r="W13" s="34"/>
      <c r="X13" s="34"/>
      <c r="Y13" s="34"/>
      <c r="Z13" s="34"/>
      <c r="AA13" s="34"/>
    </row>
    <row r="14" spans="1:27" s="3" customFormat="1" ht="40" customHeight="1" thickBot="1" x14ac:dyDescent="0.3">
      <c r="A14" s="46">
        <f t="shared" si="2"/>
        <v>11</v>
      </c>
      <c r="B14" s="55" t="s">
        <v>91</v>
      </c>
      <c r="C14" s="55" t="s">
        <v>92</v>
      </c>
      <c r="D14" s="55" t="s">
        <v>89</v>
      </c>
      <c r="E14" s="55">
        <v>2019</v>
      </c>
      <c r="F14" s="48" t="s">
        <v>55</v>
      </c>
      <c r="G14" s="38">
        <v>6</v>
      </c>
      <c r="H14" s="38">
        <v>6</v>
      </c>
      <c r="I14" s="38">
        <v>6</v>
      </c>
      <c r="J14" s="38">
        <v>6</v>
      </c>
      <c r="K14" s="38">
        <v>8</v>
      </c>
      <c r="L14" s="38">
        <v>8</v>
      </c>
      <c r="M14" s="38">
        <v>8</v>
      </c>
      <c r="N14" s="38">
        <v>9</v>
      </c>
      <c r="O14" s="38">
        <v>7</v>
      </c>
      <c r="P14" s="38">
        <v>3</v>
      </c>
      <c r="Q14" s="38">
        <v>8</v>
      </c>
      <c r="R14" s="38"/>
      <c r="S14" s="38"/>
      <c r="T14" s="38"/>
      <c r="U14" s="38"/>
      <c r="V14" s="38">
        <f t="shared" si="1"/>
        <v>75</v>
      </c>
      <c r="W14" s="34"/>
      <c r="X14" s="34"/>
      <c r="Y14" s="34"/>
      <c r="Z14" s="34"/>
      <c r="AA14" s="34"/>
    </row>
    <row r="15" spans="1:27" s="3" customFormat="1" ht="40" customHeight="1" thickBot="1" x14ac:dyDescent="0.3">
      <c r="A15" s="46">
        <f t="shared" si="2"/>
        <v>12</v>
      </c>
      <c r="B15" s="55" t="s">
        <v>82</v>
      </c>
      <c r="C15" s="55" t="s">
        <v>68</v>
      </c>
      <c r="D15" s="55" t="s">
        <v>89</v>
      </c>
      <c r="E15" s="55">
        <v>2334</v>
      </c>
      <c r="F15" s="48" t="s">
        <v>55</v>
      </c>
      <c r="G15" s="38">
        <v>6</v>
      </c>
      <c r="H15" s="38">
        <v>6</v>
      </c>
      <c r="I15" s="38">
        <v>6</v>
      </c>
      <c r="J15" s="38">
        <v>6</v>
      </c>
      <c r="K15" s="38">
        <v>8</v>
      </c>
      <c r="L15" s="38">
        <v>8</v>
      </c>
      <c r="M15" s="38">
        <v>8</v>
      </c>
      <c r="N15" s="38">
        <v>9</v>
      </c>
      <c r="O15" s="38">
        <v>5</v>
      </c>
      <c r="P15" s="38">
        <v>5</v>
      </c>
      <c r="Q15" s="38">
        <v>6</v>
      </c>
      <c r="R15" s="38"/>
      <c r="S15" s="38"/>
      <c r="T15" s="38"/>
      <c r="U15" s="38"/>
      <c r="V15" s="38">
        <f t="shared" si="1"/>
        <v>73</v>
      </c>
      <c r="W15" s="34"/>
      <c r="X15" s="34"/>
      <c r="Y15" s="34"/>
      <c r="Z15" s="34"/>
      <c r="AA15" s="34"/>
    </row>
    <row r="16" spans="1:27" s="3" customFormat="1" ht="40" customHeight="1" thickBot="1" x14ac:dyDescent="0.4">
      <c r="A16" s="46"/>
      <c r="B16" s="52"/>
      <c r="C16" s="52"/>
      <c r="D16" s="52"/>
      <c r="E16" s="53"/>
      <c r="F16" s="48"/>
      <c r="G16" s="38"/>
      <c r="H16" s="38"/>
      <c r="I16" s="38"/>
      <c r="J16" s="38"/>
      <c r="K16" s="38"/>
      <c r="L16" s="38"/>
      <c r="M16" s="38"/>
      <c r="N16" s="38"/>
      <c r="O16" s="38"/>
      <c r="P16" s="38"/>
      <c r="Q16" s="38"/>
      <c r="R16" s="38"/>
      <c r="S16" s="38"/>
      <c r="T16" s="38"/>
      <c r="U16" s="38"/>
      <c r="V16" s="39">
        <f>SUM(V4:V15)</f>
        <v>776.6</v>
      </c>
      <c r="W16" s="34"/>
      <c r="X16" s="34"/>
      <c r="Y16" s="34"/>
      <c r="Z16" s="34"/>
      <c r="AA16" s="34"/>
    </row>
    <row r="17" spans="1:27" s="3" customFormat="1" ht="40" customHeight="1" thickBot="1" x14ac:dyDescent="0.3">
      <c r="A17" s="56">
        <v>1</v>
      </c>
      <c r="B17" s="57" t="s">
        <v>24</v>
      </c>
      <c r="C17" s="57" t="s">
        <v>25</v>
      </c>
      <c r="D17" s="57" t="s">
        <v>85</v>
      </c>
      <c r="E17" s="57" t="s">
        <v>93</v>
      </c>
      <c r="F17" s="51" t="s">
        <v>56</v>
      </c>
      <c r="G17" s="38">
        <v>8</v>
      </c>
      <c r="H17" s="38">
        <v>8</v>
      </c>
      <c r="I17" s="38">
        <v>8</v>
      </c>
      <c r="J17" s="38">
        <v>2</v>
      </c>
      <c r="K17" s="38">
        <v>5</v>
      </c>
      <c r="L17" s="38">
        <v>1</v>
      </c>
      <c r="M17" s="38">
        <v>3</v>
      </c>
      <c r="N17" s="38">
        <v>1</v>
      </c>
      <c r="O17" s="38">
        <v>5</v>
      </c>
      <c r="P17" s="38">
        <v>4</v>
      </c>
      <c r="Q17" s="38">
        <v>5</v>
      </c>
      <c r="R17" s="38"/>
      <c r="S17" s="38"/>
      <c r="T17" s="38"/>
      <c r="U17" s="38"/>
      <c r="V17" s="38">
        <f t="shared" ref="V17:V28" si="3">SUM(G17:U17)</f>
        <v>50</v>
      </c>
      <c r="W17" s="34"/>
      <c r="X17" s="34"/>
      <c r="Y17" s="34"/>
      <c r="Z17" s="34"/>
      <c r="AA17" s="34"/>
    </row>
    <row r="18" spans="1:27" s="3" customFormat="1" ht="40" customHeight="1" thickBot="1" x14ac:dyDescent="0.3">
      <c r="A18" s="58">
        <v>2</v>
      </c>
      <c r="B18" s="59" t="s">
        <v>6</v>
      </c>
      <c r="C18" s="59" t="s">
        <v>43</v>
      </c>
      <c r="D18" s="59" t="s">
        <v>85</v>
      </c>
      <c r="E18" s="59" t="s">
        <v>58</v>
      </c>
      <c r="F18" s="51" t="s">
        <v>56</v>
      </c>
      <c r="G18" s="38">
        <v>1</v>
      </c>
      <c r="H18" s="38">
        <v>1</v>
      </c>
      <c r="I18" s="38">
        <v>2</v>
      </c>
      <c r="J18" s="38">
        <v>1</v>
      </c>
      <c r="K18" s="38">
        <v>2</v>
      </c>
      <c r="L18" s="38">
        <v>3</v>
      </c>
      <c r="M18" s="38">
        <v>1</v>
      </c>
      <c r="N18" s="38">
        <v>3</v>
      </c>
      <c r="O18" s="38">
        <v>1</v>
      </c>
      <c r="P18" s="38">
        <v>1</v>
      </c>
      <c r="Q18" s="38">
        <v>1</v>
      </c>
      <c r="R18" s="38"/>
      <c r="S18" s="38"/>
      <c r="T18" s="38"/>
      <c r="U18" s="38"/>
      <c r="V18" s="38">
        <f t="shared" si="3"/>
        <v>17</v>
      </c>
      <c r="W18" s="34"/>
      <c r="X18" s="34"/>
      <c r="Y18" s="34"/>
      <c r="Z18" s="34"/>
      <c r="AA18" s="34"/>
    </row>
    <row r="19" spans="1:27" s="3" customFormat="1" ht="40" customHeight="1" thickBot="1" x14ac:dyDescent="0.3">
      <c r="A19" s="58">
        <v>3</v>
      </c>
      <c r="B19" s="59" t="s">
        <v>94</v>
      </c>
      <c r="C19" s="59" t="s">
        <v>95</v>
      </c>
      <c r="D19" s="59" t="s">
        <v>85</v>
      </c>
      <c r="E19" s="59" t="s">
        <v>76</v>
      </c>
      <c r="F19" s="51" t="s">
        <v>56</v>
      </c>
      <c r="G19" s="38">
        <v>8</v>
      </c>
      <c r="H19" s="38">
        <v>8</v>
      </c>
      <c r="I19" s="38">
        <v>8</v>
      </c>
      <c r="J19" s="38">
        <v>11</v>
      </c>
      <c r="K19" s="38">
        <v>7</v>
      </c>
      <c r="L19" s="38">
        <v>7</v>
      </c>
      <c r="M19" s="38">
        <v>4</v>
      </c>
      <c r="N19" s="38">
        <v>8</v>
      </c>
      <c r="O19" s="38">
        <v>5</v>
      </c>
      <c r="P19" s="38">
        <v>4</v>
      </c>
      <c r="Q19" s="38">
        <v>6</v>
      </c>
      <c r="R19" s="38"/>
      <c r="S19" s="38"/>
      <c r="T19" s="38"/>
      <c r="U19" s="38"/>
      <c r="V19" s="38">
        <f t="shared" si="3"/>
        <v>76</v>
      </c>
      <c r="W19" s="34"/>
      <c r="X19" s="34"/>
      <c r="Y19" s="34"/>
      <c r="Z19" s="34"/>
      <c r="AA19" s="34"/>
    </row>
    <row r="20" spans="1:27" s="3" customFormat="1" ht="40" customHeight="1" thickBot="1" x14ac:dyDescent="0.3">
      <c r="A20" s="58">
        <v>4</v>
      </c>
      <c r="B20" s="59" t="s">
        <v>6</v>
      </c>
      <c r="C20" s="59" t="s">
        <v>7</v>
      </c>
      <c r="D20" s="59" t="s">
        <v>85</v>
      </c>
      <c r="E20" s="59" t="s">
        <v>8</v>
      </c>
      <c r="F20" s="51" t="s">
        <v>56</v>
      </c>
      <c r="G20" s="38">
        <v>8</v>
      </c>
      <c r="H20" s="38">
        <v>8</v>
      </c>
      <c r="I20" s="38">
        <v>8</v>
      </c>
      <c r="J20" s="38">
        <v>5</v>
      </c>
      <c r="K20" s="38">
        <v>1</v>
      </c>
      <c r="L20" s="38">
        <v>5</v>
      </c>
      <c r="M20" s="38">
        <v>6</v>
      </c>
      <c r="N20" s="38">
        <v>5.9</v>
      </c>
      <c r="O20" s="38">
        <v>5</v>
      </c>
      <c r="P20" s="38">
        <v>4</v>
      </c>
      <c r="Q20" s="38">
        <v>2</v>
      </c>
      <c r="R20" s="38"/>
      <c r="S20" s="38"/>
      <c r="T20" s="38"/>
      <c r="U20" s="38"/>
      <c r="V20" s="38">
        <f t="shared" si="3"/>
        <v>57.9</v>
      </c>
      <c r="W20" s="34"/>
      <c r="X20" s="34"/>
      <c r="Y20" s="34"/>
      <c r="Z20" s="34"/>
      <c r="AA20" s="34"/>
    </row>
    <row r="21" spans="1:27" s="3" customFormat="1" ht="40" customHeight="1" thickBot="1" x14ac:dyDescent="0.3">
      <c r="A21" s="58">
        <v>5</v>
      </c>
      <c r="B21" s="59" t="s">
        <v>26</v>
      </c>
      <c r="C21" s="59" t="s">
        <v>80</v>
      </c>
      <c r="D21" s="59" t="s">
        <v>85</v>
      </c>
      <c r="E21" s="59" t="s">
        <v>96</v>
      </c>
      <c r="F21" s="51" t="s">
        <v>56</v>
      </c>
      <c r="G21" s="38">
        <v>4</v>
      </c>
      <c r="H21" s="38">
        <v>4</v>
      </c>
      <c r="I21" s="38">
        <v>6</v>
      </c>
      <c r="J21" s="38">
        <v>9</v>
      </c>
      <c r="K21" s="38">
        <v>8</v>
      </c>
      <c r="L21" s="38">
        <v>9</v>
      </c>
      <c r="M21" s="38">
        <v>8</v>
      </c>
      <c r="N21" s="38">
        <v>6</v>
      </c>
      <c r="O21" s="38">
        <v>5</v>
      </c>
      <c r="P21" s="38">
        <v>4</v>
      </c>
      <c r="Q21" s="38">
        <v>6</v>
      </c>
      <c r="R21" s="38"/>
      <c r="S21" s="38"/>
      <c r="T21" s="38"/>
      <c r="U21" s="38"/>
      <c r="V21" s="38">
        <f t="shared" si="3"/>
        <v>69</v>
      </c>
      <c r="W21" s="34"/>
      <c r="X21" s="34"/>
      <c r="Y21" s="34"/>
      <c r="Z21" s="34"/>
      <c r="AA21" s="34"/>
    </row>
    <row r="22" spans="1:27" s="3" customFormat="1" ht="40" customHeight="1" thickBot="1" x14ac:dyDescent="0.3">
      <c r="A22" s="58">
        <v>6</v>
      </c>
      <c r="B22" s="59" t="s">
        <v>20</v>
      </c>
      <c r="C22" s="59" t="s">
        <v>97</v>
      </c>
      <c r="D22" s="59" t="s">
        <v>85</v>
      </c>
      <c r="E22" s="59" t="s">
        <v>98</v>
      </c>
      <c r="F22" s="51" t="s">
        <v>56</v>
      </c>
      <c r="G22" s="38">
        <v>7</v>
      </c>
      <c r="H22" s="38">
        <v>2</v>
      </c>
      <c r="I22" s="38">
        <v>5</v>
      </c>
      <c r="J22" s="38">
        <v>11</v>
      </c>
      <c r="K22" s="38">
        <v>11</v>
      </c>
      <c r="L22" s="38">
        <v>11</v>
      </c>
      <c r="M22" s="38">
        <v>11</v>
      </c>
      <c r="N22" s="38">
        <v>8</v>
      </c>
      <c r="O22" s="38">
        <v>5</v>
      </c>
      <c r="P22" s="38">
        <v>4</v>
      </c>
      <c r="Q22" s="38">
        <v>6</v>
      </c>
      <c r="R22" s="38"/>
      <c r="S22" s="38"/>
      <c r="T22" s="38"/>
      <c r="U22" s="38"/>
      <c r="V22" s="38">
        <f t="shared" si="3"/>
        <v>81</v>
      </c>
      <c r="W22" s="34"/>
      <c r="X22" s="34"/>
      <c r="Y22" s="34"/>
      <c r="Z22" s="34"/>
      <c r="AA22" s="34"/>
    </row>
    <row r="23" spans="1:27" s="3" customFormat="1" ht="40" customHeight="1" thickBot="1" x14ac:dyDescent="0.3">
      <c r="A23" s="58">
        <v>7</v>
      </c>
      <c r="B23" s="59" t="s">
        <v>6</v>
      </c>
      <c r="C23" s="59" t="s">
        <v>79</v>
      </c>
      <c r="D23" s="59" t="s">
        <v>89</v>
      </c>
      <c r="E23" s="59">
        <v>1867</v>
      </c>
      <c r="F23" s="51" t="s">
        <v>56</v>
      </c>
      <c r="G23" s="38">
        <v>4</v>
      </c>
      <c r="H23" s="38">
        <v>4</v>
      </c>
      <c r="I23" s="38">
        <v>5</v>
      </c>
      <c r="J23" s="38">
        <v>2</v>
      </c>
      <c r="K23" s="38">
        <v>3</v>
      </c>
      <c r="L23" s="38">
        <v>2</v>
      </c>
      <c r="M23" s="38">
        <v>2</v>
      </c>
      <c r="N23" s="38">
        <v>3</v>
      </c>
      <c r="O23" s="38">
        <v>3</v>
      </c>
      <c r="P23" s="38">
        <v>5</v>
      </c>
      <c r="Q23" s="38">
        <v>1</v>
      </c>
      <c r="R23" s="38"/>
      <c r="S23" s="38"/>
      <c r="T23" s="38"/>
      <c r="U23" s="38"/>
      <c r="V23" s="38">
        <f t="shared" si="3"/>
        <v>34</v>
      </c>
      <c r="W23" s="34"/>
      <c r="X23" s="34"/>
      <c r="Y23" s="34"/>
      <c r="Z23" s="34"/>
      <c r="AA23" s="34"/>
    </row>
    <row r="24" spans="1:27" s="3" customFormat="1" ht="40" customHeight="1" thickBot="1" x14ac:dyDescent="0.3">
      <c r="A24" s="58">
        <v>8</v>
      </c>
      <c r="B24" s="59" t="s">
        <v>20</v>
      </c>
      <c r="C24" s="59" t="s">
        <v>31</v>
      </c>
      <c r="D24" s="59" t="s">
        <v>89</v>
      </c>
      <c r="E24" s="59">
        <v>2137</v>
      </c>
      <c r="F24" s="51" t="s">
        <v>56</v>
      </c>
      <c r="G24" s="38">
        <v>1</v>
      </c>
      <c r="H24" s="38">
        <v>1</v>
      </c>
      <c r="I24" s="38">
        <v>1</v>
      </c>
      <c r="J24" s="38">
        <v>6</v>
      </c>
      <c r="K24" s="38">
        <v>1</v>
      </c>
      <c r="L24" s="38">
        <v>1</v>
      </c>
      <c r="M24" s="38">
        <v>1</v>
      </c>
      <c r="N24" s="38">
        <v>1</v>
      </c>
      <c r="O24" s="38">
        <v>4</v>
      </c>
      <c r="P24" s="38">
        <v>5</v>
      </c>
      <c r="Q24" s="38">
        <v>5</v>
      </c>
      <c r="R24" s="38"/>
      <c r="S24" s="38"/>
      <c r="T24" s="38"/>
      <c r="U24" s="38"/>
      <c r="V24" s="38">
        <f t="shared" si="3"/>
        <v>27</v>
      </c>
      <c r="W24" s="34"/>
      <c r="X24" s="34"/>
      <c r="Y24" s="34"/>
      <c r="Z24" s="34"/>
      <c r="AA24" s="34"/>
    </row>
    <row r="25" spans="1:27" s="3" customFormat="1" ht="40" customHeight="1" thickBot="1" x14ac:dyDescent="0.3">
      <c r="A25" s="58">
        <v>9</v>
      </c>
      <c r="B25" s="59" t="s">
        <v>34</v>
      </c>
      <c r="C25" s="59" t="s">
        <v>7</v>
      </c>
      <c r="D25" s="59" t="s">
        <v>89</v>
      </c>
      <c r="E25" s="59">
        <v>2441</v>
      </c>
      <c r="F25" s="51" t="s">
        <v>56</v>
      </c>
      <c r="G25" s="38">
        <v>2</v>
      </c>
      <c r="H25" s="38">
        <v>6</v>
      </c>
      <c r="I25" s="38">
        <v>6</v>
      </c>
      <c r="J25" s="38">
        <v>3</v>
      </c>
      <c r="K25" s="38">
        <v>4.3</v>
      </c>
      <c r="L25" s="38">
        <v>4.3</v>
      </c>
      <c r="M25" s="38">
        <v>4.3</v>
      </c>
      <c r="N25" s="38">
        <v>5</v>
      </c>
      <c r="O25" s="38">
        <v>1</v>
      </c>
      <c r="P25" s="38">
        <v>2</v>
      </c>
      <c r="Q25" s="38">
        <v>3</v>
      </c>
      <c r="R25" s="38"/>
      <c r="S25" s="38"/>
      <c r="T25" s="38"/>
      <c r="U25" s="38"/>
      <c r="V25" s="38">
        <f t="shared" si="3"/>
        <v>40.900000000000006</v>
      </c>
      <c r="W25" s="34"/>
      <c r="X25" s="34"/>
      <c r="Y25" s="34"/>
      <c r="Z25" s="34"/>
      <c r="AA25" s="34"/>
    </row>
    <row r="26" spans="1:27" s="3" customFormat="1" ht="40" customHeight="1" thickBot="1" x14ac:dyDescent="0.3">
      <c r="A26" s="58">
        <v>10</v>
      </c>
      <c r="B26" s="59" t="s">
        <v>16</v>
      </c>
      <c r="C26" s="59" t="s">
        <v>17</v>
      </c>
      <c r="D26" s="59" t="s">
        <v>89</v>
      </c>
      <c r="E26" s="59">
        <v>1907</v>
      </c>
      <c r="F26" s="51" t="s">
        <v>56</v>
      </c>
      <c r="G26" s="38">
        <v>6</v>
      </c>
      <c r="H26" s="38">
        <v>6</v>
      </c>
      <c r="I26" s="38">
        <v>6</v>
      </c>
      <c r="J26" s="38">
        <v>6</v>
      </c>
      <c r="K26" s="38">
        <v>6</v>
      </c>
      <c r="L26" s="38">
        <v>6</v>
      </c>
      <c r="M26" s="38">
        <v>5</v>
      </c>
      <c r="N26" s="38">
        <v>8</v>
      </c>
      <c r="O26" s="38">
        <v>9</v>
      </c>
      <c r="P26" s="38">
        <v>5</v>
      </c>
      <c r="Q26" s="38">
        <v>8</v>
      </c>
      <c r="R26" s="38"/>
      <c r="S26" s="38"/>
      <c r="T26" s="38"/>
      <c r="U26" s="38"/>
      <c r="V26" s="38">
        <f t="shared" si="3"/>
        <v>71</v>
      </c>
      <c r="W26" s="34"/>
      <c r="X26" s="34"/>
      <c r="Y26" s="34"/>
      <c r="Z26" s="34"/>
      <c r="AA26" s="34"/>
    </row>
    <row r="27" spans="1:27" s="3" customFormat="1" ht="40" customHeight="1" thickBot="1" x14ac:dyDescent="0.3">
      <c r="A27" s="58">
        <v>11</v>
      </c>
      <c r="B27" s="59" t="s">
        <v>39</v>
      </c>
      <c r="C27" s="59" t="s">
        <v>40</v>
      </c>
      <c r="D27" s="59" t="s">
        <v>89</v>
      </c>
      <c r="E27" s="59">
        <v>2391</v>
      </c>
      <c r="F27" s="51" t="s">
        <v>56</v>
      </c>
      <c r="G27" s="38">
        <v>6</v>
      </c>
      <c r="H27" s="38">
        <v>3</v>
      </c>
      <c r="I27" s="38">
        <v>3</v>
      </c>
      <c r="J27" s="38">
        <v>6</v>
      </c>
      <c r="K27" s="38">
        <v>8</v>
      </c>
      <c r="L27" s="38">
        <v>8</v>
      </c>
      <c r="M27" s="38">
        <v>8</v>
      </c>
      <c r="N27" s="38">
        <v>4</v>
      </c>
      <c r="O27" s="38">
        <v>9</v>
      </c>
      <c r="P27" s="38">
        <v>5</v>
      </c>
      <c r="Q27" s="38">
        <v>4</v>
      </c>
      <c r="R27" s="38"/>
      <c r="S27" s="38"/>
      <c r="T27" s="38"/>
      <c r="U27" s="38"/>
      <c r="V27" s="38">
        <f t="shared" si="3"/>
        <v>64</v>
      </c>
      <c r="W27" s="34"/>
      <c r="X27" s="34"/>
      <c r="Y27" s="34"/>
      <c r="Z27" s="34"/>
      <c r="AA27" s="34"/>
    </row>
    <row r="28" spans="1:27" ht="32.5" customHeight="1" thickBot="1" x14ac:dyDescent="0.3">
      <c r="A28" s="58">
        <v>12</v>
      </c>
      <c r="B28" s="59" t="s">
        <v>44</v>
      </c>
      <c r="C28" s="59" t="s">
        <v>45</v>
      </c>
      <c r="D28" s="59" t="s">
        <v>89</v>
      </c>
      <c r="E28" s="59">
        <v>1817</v>
      </c>
      <c r="F28" s="51" t="s">
        <v>56</v>
      </c>
      <c r="G28" s="38">
        <v>6</v>
      </c>
      <c r="H28" s="38">
        <v>6</v>
      </c>
      <c r="I28" s="38">
        <v>6</v>
      </c>
      <c r="J28" s="38">
        <v>6</v>
      </c>
      <c r="K28" s="38">
        <v>8</v>
      </c>
      <c r="L28" s="38">
        <v>8</v>
      </c>
      <c r="M28" s="38">
        <v>8</v>
      </c>
      <c r="N28" s="38">
        <v>9</v>
      </c>
      <c r="O28" s="38">
        <v>9</v>
      </c>
      <c r="P28" s="38"/>
      <c r="Q28" s="38">
        <v>5</v>
      </c>
      <c r="R28" s="38">
        <v>8</v>
      </c>
      <c r="S28" s="38"/>
      <c r="T28" s="38"/>
      <c r="U28" s="38"/>
      <c r="V28" s="38">
        <f t="shared" si="3"/>
        <v>79</v>
      </c>
    </row>
    <row r="29" spans="1:27" ht="32.5" customHeight="1" thickBot="1" x14ac:dyDescent="0.3">
      <c r="A29" s="41"/>
      <c r="C29" s="42"/>
      <c r="D29" s="41"/>
      <c r="E29" s="41"/>
      <c r="F29" s="43"/>
      <c r="G29" s="38"/>
      <c r="H29" s="38"/>
      <c r="I29" s="38"/>
      <c r="J29" s="38"/>
      <c r="K29" s="38"/>
      <c r="L29" s="38"/>
      <c r="M29" s="38"/>
      <c r="N29" s="38"/>
      <c r="O29" s="38"/>
      <c r="P29" s="38"/>
      <c r="Q29" s="38"/>
      <c r="R29" s="38"/>
      <c r="S29" s="38"/>
      <c r="T29" s="38"/>
      <c r="U29" s="38"/>
      <c r="V29" s="39">
        <f>SUM(V17:V28)</f>
        <v>666.8</v>
      </c>
    </row>
    <row r="30" spans="1:27" ht="31.5" customHeight="1" x14ac:dyDescent="0.25">
      <c r="A30" s="41"/>
      <c r="F30" s="43"/>
      <c r="G30" s="38"/>
      <c r="H30" s="38"/>
      <c r="I30" s="38"/>
      <c r="J30" s="38"/>
      <c r="K30" s="38"/>
      <c r="L30" s="38"/>
      <c r="M30" s="38"/>
      <c r="N30" s="38"/>
      <c r="O30" s="38"/>
      <c r="P30" s="38"/>
      <c r="Q30" s="38"/>
      <c r="R30" s="38"/>
      <c r="S30" s="38"/>
      <c r="T30" s="38"/>
      <c r="U30" s="38"/>
      <c r="V30" s="38">
        <f>V29-V16</f>
        <v>-109.80000000000007</v>
      </c>
    </row>
    <row r="31" spans="1:27" ht="12.75" customHeight="1" x14ac:dyDescent="0.25">
      <c r="F31" s="43"/>
    </row>
    <row r="32" spans="1:27" ht="12.75" customHeight="1" x14ac:dyDescent="0.25">
      <c r="F32" s="43"/>
    </row>
    <row r="33" spans="6:6" ht="12.75" customHeight="1" x14ac:dyDescent="0.25">
      <c r="F33" s="43"/>
    </row>
  </sheetData>
  <mergeCells count="2">
    <mergeCell ref="A1:F1"/>
    <mergeCell ref="A2:F2"/>
  </mergeCells>
  <printOptions horizontalCentered="1"/>
  <pageMargins left="0.5" right="0.5" top="0.75" bottom="0.5" header="0.3" footer="0.3"/>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F17E6-6AF4-47C1-8EA4-8E2F2E07EB87}">
  <sheetPr>
    <pageSetUpPr fitToPage="1"/>
  </sheetPr>
  <dimension ref="A1:AB32"/>
  <sheetViews>
    <sheetView zoomScale="60" zoomScaleNormal="60" workbookViewId="0">
      <pane ySplit="3" topLeftCell="A7" activePane="bottomLeft" state="frozen"/>
      <selection pane="bottomLeft" activeCell="U27" sqref="U27"/>
    </sheetView>
  </sheetViews>
  <sheetFormatPr defaultColWidth="9.08984375" defaultRowHeight="12.75" customHeight="1" x14ac:dyDescent="0.25"/>
  <cols>
    <col min="1" max="1" width="9.08984375" style="1"/>
    <col min="2" max="2" width="16.6328125" style="2" customWidth="1"/>
    <col min="3" max="3" width="16.453125" style="2" customWidth="1"/>
    <col min="4" max="4" width="14.54296875" style="1" customWidth="1"/>
    <col min="5" max="5" width="15.90625" style="1" customWidth="1"/>
    <col min="6" max="6" width="19.90625" style="1" customWidth="1"/>
    <col min="7" max="7" width="17.90625" style="1" customWidth="1"/>
    <col min="8" max="28" width="9.08984375" style="1"/>
    <col min="29" max="16384" width="9.08984375" style="2"/>
  </cols>
  <sheetData>
    <row r="1" spans="1:28" s="3" customFormat="1" ht="22.75" customHeight="1" thickBot="1" x14ac:dyDescent="0.3">
      <c r="A1" s="78" t="s">
        <v>73</v>
      </c>
      <c r="B1" s="79"/>
      <c r="C1" s="79"/>
      <c r="D1" s="79"/>
      <c r="E1" s="79"/>
      <c r="F1" s="79"/>
      <c r="G1" s="80"/>
      <c r="H1" s="34"/>
      <c r="I1" s="34"/>
      <c r="J1" s="34"/>
      <c r="K1" s="34"/>
      <c r="L1" s="34"/>
      <c r="M1" s="34"/>
      <c r="N1" s="34"/>
      <c r="O1" s="34"/>
      <c r="P1" s="34"/>
      <c r="Q1" s="34"/>
      <c r="R1" s="34"/>
      <c r="S1" s="34"/>
      <c r="T1" s="34"/>
      <c r="U1" s="34"/>
      <c r="V1" s="34"/>
      <c r="W1" s="34"/>
      <c r="X1" s="34"/>
      <c r="Y1" s="34"/>
      <c r="Z1" s="34"/>
      <c r="AA1" s="34"/>
      <c r="AB1" s="34"/>
    </row>
    <row r="2" spans="1:28" s="3" customFormat="1" ht="72.650000000000006" customHeight="1" thickBot="1" x14ac:dyDescent="0.3">
      <c r="A2" s="81" t="s">
        <v>61</v>
      </c>
      <c r="B2" s="82"/>
      <c r="C2" s="82"/>
      <c r="D2" s="82"/>
      <c r="E2" s="82"/>
      <c r="F2" s="82"/>
      <c r="G2" s="83"/>
      <c r="H2" s="34"/>
      <c r="I2" s="34"/>
      <c r="J2" s="34"/>
      <c r="K2" s="34"/>
      <c r="L2" s="34"/>
      <c r="M2" s="34"/>
      <c r="N2" s="34"/>
      <c r="O2" s="34"/>
      <c r="P2" s="34"/>
      <c r="Q2" s="34"/>
      <c r="R2" s="34"/>
      <c r="S2" s="34"/>
      <c r="T2" s="34"/>
      <c r="U2" s="34"/>
      <c r="V2" s="34"/>
      <c r="W2" s="34"/>
      <c r="X2" s="34"/>
      <c r="Y2" s="34"/>
      <c r="Z2" s="34"/>
      <c r="AA2" s="34"/>
      <c r="AB2" s="34"/>
    </row>
    <row r="3" spans="1:28" s="3" customFormat="1" ht="26" customHeight="1" thickBot="1" x14ac:dyDescent="0.3">
      <c r="A3" s="44" t="s">
        <v>53</v>
      </c>
      <c r="B3" s="45" t="s">
        <v>0</v>
      </c>
      <c r="C3" s="45" t="s">
        <v>1</v>
      </c>
      <c r="D3" s="44" t="s">
        <v>2</v>
      </c>
      <c r="E3" s="44" t="s">
        <v>3</v>
      </c>
      <c r="F3" s="44" t="s">
        <v>4</v>
      </c>
      <c r="G3" s="44" t="s">
        <v>54</v>
      </c>
      <c r="H3" s="40">
        <v>1</v>
      </c>
      <c r="I3" s="40">
        <v>2</v>
      </c>
      <c r="J3" s="40">
        <v>3</v>
      </c>
      <c r="K3" s="40">
        <v>4</v>
      </c>
      <c r="L3" s="40">
        <v>5</v>
      </c>
      <c r="M3" s="40">
        <v>6</v>
      </c>
      <c r="N3" s="40">
        <v>7</v>
      </c>
      <c r="O3" s="40">
        <v>8</v>
      </c>
      <c r="P3" s="40">
        <v>9</v>
      </c>
      <c r="Q3" s="40">
        <v>10</v>
      </c>
      <c r="R3" s="40">
        <v>11</v>
      </c>
      <c r="S3" s="40">
        <v>12</v>
      </c>
      <c r="T3" s="40">
        <v>13</v>
      </c>
      <c r="U3" s="40">
        <v>14</v>
      </c>
      <c r="V3" s="40">
        <v>15</v>
      </c>
      <c r="W3" s="40" t="s">
        <v>71</v>
      </c>
      <c r="X3" s="34"/>
      <c r="Y3" s="34"/>
      <c r="Z3" s="34"/>
      <c r="AA3" s="34"/>
      <c r="AB3" s="34"/>
    </row>
    <row r="4" spans="1:28" s="3" customFormat="1" ht="40" customHeight="1" thickBot="1" x14ac:dyDescent="0.3">
      <c r="A4" s="46">
        <v>1</v>
      </c>
      <c r="B4" s="47" t="s">
        <v>77</v>
      </c>
      <c r="C4" s="47" t="s">
        <v>43</v>
      </c>
      <c r="D4" s="46" t="s">
        <v>5</v>
      </c>
      <c r="E4" s="46" t="s">
        <v>58</v>
      </c>
      <c r="F4" s="46" t="s">
        <v>12</v>
      </c>
      <c r="G4" s="48" t="s">
        <v>55</v>
      </c>
      <c r="H4" s="38">
        <v>1</v>
      </c>
      <c r="I4" s="38">
        <v>6</v>
      </c>
      <c r="J4" s="38">
        <v>1</v>
      </c>
      <c r="K4" s="38">
        <v>1</v>
      </c>
      <c r="L4" s="38">
        <v>1</v>
      </c>
      <c r="M4" s="38">
        <v>1</v>
      </c>
      <c r="N4" s="38">
        <v>1</v>
      </c>
      <c r="O4" s="38">
        <v>2</v>
      </c>
      <c r="P4" s="38">
        <v>1</v>
      </c>
      <c r="Q4" s="38">
        <v>3</v>
      </c>
      <c r="R4" s="38">
        <v>2</v>
      </c>
      <c r="S4" s="38">
        <v>2</v>
      </c>
      <c r="T4" s="38">
        <v>1</v>
      </c>
      <c r="U4" s="38">
        <v>5</v>
      </c>
      <c r="V4" s="38">
        <v>5</v>
      </c>
      <c r="W4" s="38">
        <f t="shared" ref="W4:W9" si="0">SUM(H4:V4)</f>
        <v>33</v>
      </c>
      <c r="X4" s="34"/>
      <c r="Y4" s="34"/>
      <c r="Z4" s="34"/>
      <c r="AA4" s="34"/>
      <c r="AB4" s="34"/>
    </row>
    <row r="5" spans="1:28" s="3" customFormat="1" ht="40" customHeight="1" thickBot="1" x14ac:dyDescent="0.3">
      <c r="A5" s="46">
        <v>2</v>
      </c>
      <c r="B5" s="47" t="s">
        <v>6</v>
      </c>
      <c r="C5" s="47" t="s">
        <v>7</v>
      </c>
      <c r="D5" s="46" t="s">
        <v>5</v>
      </c>
      <c r="E5" s="46" t="s">
        <v>8</v>
      </c>
      <c r="F5" s="46" t="s">
        <v>9</v>
      </c>
      <c r="G5" s="48" t="s">
        <v>55</v>
      </c>
      <c r="H5" s="38">
        <v>10</v>
      </c>
      <c r="I5" s="38">
        <v>10</v>
      </c>
      <c r="J5" s="38">
        <v>10</v>
      </c>
      <c r="K5" s="38">
        <v>3</v>
      </c>
      <c r="L5" s="38">
        <v>2</v>
      </c>
      <c r="M5" s="38">
        <v>2</v>
      </c>
      <c r="N5" s="38">
        <v>4</v>
      </c>
      <c r="O5" s="38">
        <v>1</v>
      </c>
      <c r="P5" s="38">
        <v>2</v>
      </c>
      <c r="Q5" s="38">
        <v>8</v>
      </c>
      <c r="R5" s="38">
        <v>8</v>
      </c>
      <c r="S5" s="38">
        <v>8</v>
      </c>
      <c r="T5" s="38">
        <v>6</v>
      </c>
      <c r="U5" s="38">
        <v>1</v>
      </c>
      <c r="V5" s="38">
        <v>1</v>
      </c>
      <c r="W5" s="38">
        <f t="shared" si="0"/>
        <v>76</v>
      </c>
      <c r="X5" s="25"/>
      <c r="Y5" s="34"/>
      <c r="Z5" s="34"/>
      <c r="AA5" s="34"/>
      <c r="AB5" s="34"/>
    </row>
    <row r="6" spans="1:28" s="3" customFormat="1" ht="40" customHeight="1" thickBot="1" x14ac:dyDescent="0.3">
      <c r="A6" s="46">
        <v>3</v>
      </c>
      <c r="B6" s="47" t="s">
        <v>49</v>
      </c>
      <c r="C6" s="47" t="s">
        <v>50</v>
      </c>
      <c r="D6" s="46" t="s">
        <v>5</v>
      </c>
      <c r="E6" s="46" t="s">
        <v>51</v>
      </c>
      <c r="F6" s="46" t="s">
        <v>52</v>
      </c>
      <c r="G6" s="48" t="s">
        <v>55</v>
      </c>
      <c r="H6" s="38">
        <v>4</v>
      </c>
      <c r="I6" s="38">
        <v>4</v>
      </c>
      <c r="J6" s="38">
        <v>6</v>
      </c>
      <c r="K6" s="38">
        <v>6</v>
      </c>
      <c r="L6" s="38">
        <v>8</v>
      </c>
      <c r="M6" s="38">
        <v>6</v>
      </c>
      <c r="N6" s="38">
        <v>6</v>
      </c>
      <c r="O6" s="38">
        <v>3</v>
      </c>
      <c r="P6" s="38">
        <v>5</v>
      </c>
      <c r="Q6" s="38">
        <v>5.0999999999999996</v>
      </c>
      <c r="R6" s="38">
        <v>5.0999999999999996</v>
      </c>
      <c r="S6" s="38">
        <v>5.0999999999999996</v>
      </c>
      <c r="T6" s="38">
        <v>5.0999999999999996</v>
      </c>
      <c r="U6" s="38">
        <v>3</v>
      </c>
      <c r="V6" s="38">
        <v>3</v>
      </c>
      <c r="W6" s="38">
        <f t="shared" si="0"/>
        <v>74.400000000000006</v>
      </c>
      <c r="X6" s="25"/>
      <c r="Y6" s="34"/>
      <c r="Z6" s="34"/>
      <c r="AA6" s="34"/>
      <c r="AB6" s="34"/>
    </row>
    <row r="7" spans="1:28" s="3" customFormat="1" ht="40" customHeight="1" thickBot="1" x14ac:dyDescent="0.3">
      <c r="A7" s="46">
        <v>4</v>
      </c>
      <c r="B7" s="47" t="s">
        <v>29</v>
      </c>
      <c r="C7" s="47" t="s">
        <v>74</v>
      </c>
      <c r="D7" s="46" t="s">
        <v>5</v>
      </c>
      <c r="E7" s="46" t="s">
        <v>75</v>
      </c>
      <c r="F7" s="46"/>
      <c r="G7" s="48" t="s">
        <v>55</v>
      </c>
      <c r="H7" s="38">
        <v>8</v>
      </c>
      <c r="I7" s="38">
        <v>8</v>
      </c>
      <c r="J7" s="38">
        <v>8</v>
      </c>
      <c r="K7" s="38">
        <v>11</v>
      </c>
      <c r="L7" s="38">
        <v>6</v>
      </c>
      <c r="M7" s="38">
        <v>7</v>
      </c>
      <c r="N7" s="38">
        <v>8</v>
      </c>
      <c r="O7" s="38">
        <v>7</v>
      </c>
      <c r="P7" s="38">
        <v>5</v>
      </c>
      <c r="Q7" s="38">
        <v>8</v>
      </c>
      <c r="R7" s="38">
        <v>8</v>
      </c>
      <c r="S7" s="38">
        <v>8</v>
      </c>
      <c r="T7" s="38">
        <v>6</v>
      </c>
      <c r="U7" s="38">
        <v>5</v>
      </c>
      <c r="V7" s="38">
        <v>5</v>
      </c>
      <c r="W7" s="38">
        <f t="shared" si="0"/>
        <v>108</v>
      </c>
      <c r="X7" s="34"/>
      <c r="Y7" s="34"/>
      <c r="Z7" s="34"/>
      <c r="AA7" s="34"/>
      <c r="AB7" s="34"/>
    </row>
    <row r="8" spans="1:28" s="3" customFormat="1" ht="40" customHeight="1" thickBot="1" x14ac:dyDescent="0.3">
      <c r="A8" s="46">
        <v>5</v>
      </c>
      <c r="B8" s="47" t="s">
        <v>10</v>
      </c>
      <c r="C8" s="47" t="s">
        <v>11</v>
      </c>
      <c r="D8" s="46" t="s">
        <v>5</v>
      </c>
      <c r="E8" s="46" t="s">
        <v>59</v>
      </c>
      <c r="F8" s="46" t="s">
        <v>12</v>
      </c>
      <c r="G8" s="48" t="s">
        <v>55</v>
      </c>
      <c r="H8" s="38">
        <v>5.5</v>
      </c>
      <c r="I8" s="38">
        <v>5.5</v>
      </c>
      <c r="J8" s="38">
        <v>5.5</v>
      </c>
      <c r="K8" s="38">
        <v>5.5</v>
      </c>
      <c r="L8" s="38">
        <v>4</v>
      </c>
      <c r="M8" s="38">
        <v>5</v>
      </c>
      <c r="N8" s="38">
        <v>5</v>
      </c>
      <c r="O8" s="38">
        <v>5</v>
      </c>
      <c r="P8" s="38">
        <v>5</v>
      </c>
      <c r="Q8" s="38">
        <v>8</v>
      </c>
      <c r="R8" s="38">
        <v>8</v>
      </c>
      <c r="S8" s="38">
        <v>8</v>
      </c>
      <c r="T8" s="38">
        <v>6</v>
      </c>
      <c r="U8" s="38">
        <v>5</v>
      </c>
      <c r="V8" s="38">
        <v>5</v>
      </c>
      <c r="W8" s="38">
        <f t="shared" si="0"/>
        <v>86</v>
      </c>
      <c r="X8" s="34"/>
      <c r="Y8" s="34"/>
      <c r="Z8" s="34"/>
      <c r="AA8" s="34"/>
      <c r="AB8" s="34"/>
    </row>
    <row r="9" spans="1:28" s="3" customFormat="1" ht="40" customHeight="1" thickBot="1" x14ac:dyDescent="0.3">
      <c r="A9" s="46">
        <v>6</v>
      </c>
      <c r="B9" s="47" t="s">
        <v>35</v>
      </c>
      <c r="C9" s="47" t="s">
        <v>36</v>
      </c>
      <c r="D9" s="46" t="s">
        <v>5</v>
      </c>
      <c r="E9" s="46" t="s">
        <v>37</v>
      </c>
      <c r="F9" s="46" t="s">
        <v>38</v>
      </c>
      <c r="G9" s="48" t="s">
        <v>55</v>
      </c>
      <c r="H9" s="38">
        <v>10</v>
      </c>
      <c r="I9" s="38">
        <v>10</v>
      </c>
      <c r="J9" s="38">
        <v>10</v>
      </c>
      <c r="K9" s="38">
        <v>11</v>
      </c>
      <c r="L9" s="38">
        <v>10</v>
      </c>
      <c r="M9" s="38">
        <v>10</v>
      </c>
      <c r="N9" s="38">
        <v>10</v>
      </c>
      <c r="O9" s="38">
        <v>7</v>
      </c>
      <c r="P9" s="38">
        <v>5</v>
      </c>
      <c r="Q9" s="38">
        <v>8</v>
      </c>
      <c r="R9" s="38">
        <v>8</v>
      </c>
      <c r="S9" s="38">
        <v>8</v>
      </c>
      <c r="T9" s="38">
        <v>6</v>
      </c>
      <c r="U9" s="38">
        <v>5</v>
      </c>
      <c r="V9" s="38">
        <v>5</v>
      </c>
      <c r="W9" s="38">
        <f t="shared" si="0"/>
        <v>123</v>
      </c>
      <c r="X9" s="34"/>
      <c r="Y9" s="34"/>
      <c r="Z9" s="34"/>
      <c r="AA9" s="34"/>
      <c r="AB9" s="34"/>
    </row>
    <row r="10" spans="1:28" s="3" customFormat="1" ht="40" customHeight="1" thickBot="1" x14ac:dyDescent="0.3">
      <c r="A10" s="46">
        <v>7</v>
      </c>
      <c r="B10" s="47" t="s">
        <v>78</v>
      </c>
      <c r="C10" s="47" t="s">
        <v>43</v>
      </c>
      <c r="D10" s="46" t="s">
        <v>5</v>
      </c>
      <c r="E10" s="46" t="s">
        <v>76</v>
      </c>
      <c r="F10" s="46" t="s">
        <v>12</v>
      </c>
      <c r="G10" s="48" t="s">
        <v>55</v>
      </c>
      <c r="H10" s="38">
        <v>10</v>
      </c>
      <c r="I10" s="38">
        <v>10</v>
      </c>
      <c r="J10" s="38">
        <v>10</v>
      </c>
      <c r="K10" s="38">
        <v>5</v>
      </c>
      <c r="L10" s="38">
        <v>10</v>
      </c>
      <c r="M10" s="38">
        <v>10</v>
      </c>
      <c r="N10" s="38">
        <v>10</v>
      </c>
      <c r="O10" s="38">
        <v>7</v>
      </c>
      <c r="P10" s="38">
        <v>3</v>
      </c>
      <c r="Q10" s="38">
        <v>8</v>
      </c>
      <c r="R10" s="38">
        <v>8</v>
      </c>
      <c r="S10" s="38">
        <v>8</v>
      </c>
      <c r="T10" s="38">
        <v>6</v>
      </c>
      <c r="U10" s="38">
        <v>2</v>
      </c>
      <c r="V10" s="38">
        <v>2</v>
      </c>
      <c r="W10" s="38">
        <f>SUM(H10:V10)</f>
        <v>109</v>
      </c>
      <c r="X10" s="34"/>
      <c r="Y10" s="34"/>
      <c r="Z10" s="34"/>
      <c r="AA10" s="34"/>
      <c r="AB10" s="34"/>
    </row>
    <row r="11" spans="1:28" s="3" customFormat="1" ht="40" customHeight="1" thickBot="1" x14ac:dyDescent="0.3">
      <c r="A11" s="46">
        <v>1</v>
      </c>
      <c r="B11" s="47" t="s">
        <v>83</v>
      </c>
      <c r="C11" s="47" t="s">
        <v>79</v>
      </c>
      <c r="D11" s="46" t="s">
        <v>28</v>
      </c>
      <c r="E11" s="46">
        <v>1867</v>
      </c>
      <c r="F11" s="46"/>
      <c r="G11" s="48" t="s">
        <v>55</v>
      </c>
      <c r="H11" s="38">
        <v>2</v>
      </c>
      <c r="I11" s="38">
        <v>3</v>
      </c>
      <c r="J11" s="38">
        <v>1</v>
      </c>
      <c r="K11" s="38">
        <v>3</v>
      </c>
      <c r="L11" s="38">
        <v>2</v>
      </c>
      <c r="M11" s="38">
        <v>2</v>
      </c>
      <c r="N11" s="38">
        <v>2</v>
      </c>
      <c r="O11" s="38">
        <v>5</v>
      </c>
      <c r="P11" s="38">
        <v>4</v>
      </c>
      <c r="Q11" s="38">
        <v>7</v>
      </c>
      <c r="R11" s="38">
        <v>7</v>
      </c>
      <c r="S11" s="38">
        <v>7</v>
      </c>
      <c r="T11" s="38">
        <v>6</v>
      </c>
      <c r="U11" s="38">
        <v>7</v>
      </c>
      <c r="V11" s="38">
        <v>7</v>
      </c>
      <c r="W11" s="38">
        <f t="shared" ref="W11:W14" si="1">SUM(H11:V11)</f>
        <v>65</v>
      </c>
      <c r="X11" s="34"/>
      <c r="Y11" s="34"/>
      <c r="Z11" s="34"/>
      <c r="AA11" s="34"/>
      <c r="AB11" s="34"/>
    </row>
    <row r="12" spans="1:28" s="3" customFormat="1" ht="40" customHeight="1" thickBot="1" x14ac:dyDescent="0.3">
      <c r="A12" s="46">
        <v>2</v>
      </c>
      <c r="B12" s="47" t="s">
        <v>34</v>
      </c>
      <c r="C12" s="47" t="s">
        <v>7</v>
      </c>
      <c r="D12" s="46" t="s">
        <v>28</v>
      </c>
      <c r="E12" s="46">
        <v>2441</v>
      </c>
      <c r="F12" s="46"/>
      <c r="G12" s="48" t="s">
        <v>55</v>
      </c>
      <c r="H12" s="38">
        <v>3</v>
      </c>
      <c r="I12" s="38">
        <v>4</v>
      </c>
      <c r="J12" s="38">
        <v>3</v>
      </c>
      <c r="K12" s="38">
        <v>7</v>
      </c>
      <c r="L12" s="38">
        <v>6</v>
      </c>
      <c r="M12" s="38">
        <v>6</v>
      </c>
      <c r="N12" s="38">
        <v>6</v>
      </c>
      <c r="O12" s="38">
        <v>5</v>
      </c>
      <c r="P12" s="38">
        <v>4</v>
      </c>
      <c r="Q12" s="38">
        <v>1</v>
      </c>
      <c r="R12" s="38">
        <v>2</v>
      </c>
      <c r="S12" s="38">
        <v>2</v>
      </c>
      <c r="T12" s="38">
        <v>6</v>
      </c>
      <c r="U12" s="38">
        <v>4</v>
      </c>
      <c r="V12" s="38">
        <v>2</v>
      </c>
      <c r="W12" s="38">
        <f t="shared" si="1"/>
        <v>61</v>
      </c>
      <c r="X12" s="34"/>
      <c r="Y12" s="34"/>
      <c r="Z12" s="34"/>
      <c r="AA12" s="34"/>
      <c r="AB12" s="34"/>
    </row>
    <row r="13" spans="1:28" s="3" customFormat="1" ht="40" customHeight="1" thickBot="1" x14ac:dyDescent="0.3">
      <c r="A13" s="46">
        <v>3</v>
      </c>
      <c r="B13" s="47" t="s">
        <v>82</v>
      </c>
      <c r="C13" s="47" t="s">
        <v>68</v>
      </c>
      <c r="D13" s="46" t="s">
        <v>28</v>
      </c>
      <c r="E13" s="46">
        <v>2334</v>
      </c>
      <c r="F13" s="46"/>
      <c r="G13" s="48" t="s">
        <v>55</v>
      </c>
      <c r="H13" s="38">
        <v>5</v>
      </c>
      <c r="I13" s="38">
        <v>6</v>
      </c>
      <c r="J13" s="38">
        <v>6</v>
      </c>
      <c r="K13" s="38">
        <v>2</v>
      </c>
      <c r="L13" s="38">
        <v>6</v>
      </c>
      <c r="M13" s="38">
        <v>6</v>
      </c>
      <c r="N13" s="38">
        <v>6</v>
      </c>
      <c r="O13" s="38">
        <v>5</v>
      </c>
      <c r="P13" s="38">
        <v>4</v>
      </c>
      <c r="Q13" s="38">
        <v>5</v>
      </c>
      <c r="R13" s="38">
        <v>4</v>
      </c>
      <c r="S13" s="38">
        <v>5</v>
      </c>
      <c r="T13" s="38">
        <v>3</v>
      </c>
      <c r="U13" s="38">
        <v>7</v>
      </c>
      <c r="V13" s="38">
        <v>7</v>
      </c>
      <c r="W13" s="38">
        <f t="shared" si="1"/>
        <v>77</v>
      </c>
      <c r="X13" s="34"/>
      <c r="Y13" s="34"/>
      <c r="Z13" s="34"/>
      <c r="AA13" s="34"/>
      <c r="AB13" s="34"/>
    </row>
    <row r="14" spans="1:28" s="3" customFormat="1" ht="40" customHeight="1" thickBot="1" x14ac:dyDescent="0.3">
      <c r="A14" s="46">
        <v>4</v>
      </c>
      <c r="B14" s="47" t="s">
        <v>44</v>
      </c>
      <c r="C14" s="47" t="s">
        <v>45</v>
      </c>
      <c r="D14" s="46" t="s">
        <v>28</v>
      </c>
      <c r="E14" s="46" t="s">
        <v>46</v>
      </c>
      <c r="F14" s="46" t="s">
        <v>12</v>
      </c>
      <c r="G14" s="48" t="s">
        <v>55</v>
      </c>
      <c r="H14" s="38">
        <v>9</v>
      </c>
      <c r="I14" s="38">
        <v>9</v>
      </c>
      <c r="J14" s="38">
        <v>9</v>
      </c>
      <c r="K14" s="38">
        <v>7</v>
      </c>
      <c r="L14" s="38">
        <v>6</v>
      </c>
      <c r="M14" s="38">
        <v>6</v>
      </c>
      <c r="N14" s="38">
        <v>6</v>
      </c>
      <c r="O14" s="38">
        <v>5</v>
      </c>
      <c r="P14" s="38">
        <v>4</v>
      </c>
      <c r="Q14" s="38">
        <v>7</v>
      </c>
      <c r="R14" s="38">
        <v>7</v>
      </c>
      <c r="S14" s="38">
        <v>7</v>
      </c>
      <c r="T14" s="38">
        <v>6</v>
      </c>
      <c r="U14" s="38">
        <v>7</v>
      </c>
      <c r="V14" s="38">
        <v>7</v>
      </c>
      <c r="W14" s="38">
        <f t="shared" si="1"/>
        <v>102</v>
      </c>
      <c r="X14" s="34"/>
      <c r="Y14" s="34"/>
      <c r="Z14" s="34"/>
      <c r="AA14" s="34"/>
      <c r="AB14" s="34"/>
    </row>
    <row r="15" spans="1:28" s="3" customFormat="1" ht="40" customHeight="1" thickBot="1" x14ac:dyDescent="0.3">
      <c r="A15" s="46"/>
      <c r="B15" s="47" t="s">
        <v>72</v>
      </c>
      <c r="C15" s="47"/>
      <c r="D15" s="46"/>
      <c r="E15" s="46"/>
      <c r="F15" s="46"/>
      <c r="G15" s="48" t="s">
        <v>55</v>
      </c>
      <c r="H15" s="38"/>
      <c r="I15" s="38"/>
      <c r="J15" s="38"/>
      <c r="K15" s="38"/>
      <c r="L15" s="38"/>
      <c r="M15" s="38"/>
      <c r="N15" s="38"/>
      <c r="O15" s="38"/>
      <c r="P15" s="38"/>
      <c r="Q15" s="38"/>
      <c r="R15" s="38"/>
      <c r="S15" s="38"/>
      <c r="T15" s="38"/>
      <c r="U15" s="38"/>
      <c r="V15" s="38"/>
      <c r="W15" s="39">
        <f>SUM(W4:W14)</f>
        <v>914.4</v>
      </c>
      <c r="X15" s="34"/>
      <c r="Y15" s="34"/>
      <c r="Z15" s="34"/>
      <c r="AA15" s="34"/>
      <c r="AB15" s="34"/>
    </row>
    <row r="16" spans="1:28" s="3" customFormat="1" ht="40" customHeight="1" thickBot="1" x14ac:dyDescent="0.3">
      <c r="A16" s="49">
        <v>1</v>
      </c>
      <c r="B16" s="50" t="s">
        <v>20</v>
      </c>
      <c r="C16" s="50" t="s">
        <v>27</v>
      </c>
      <c r="D16" s="49" t="s">
        <v>5</v>
      </c>
      <c r="E16" s="49" t="s">
        <v>47</v>
      </c>
      <c r="F16" s="49" t="s">
        <v>48</v>
      </c>
      <c r="G16" s="51" t="s">
        <v>56</v>
      </c>
      <c r="H16" s="38">
        <v>3</v>
      </c>
      <c r="I16" s="38">
        <v>3</v>
      </c>
      <c r="J16" s="38">
        <v>3</v>
      </c>
      <c r="K16" s="38">
        <v>11</v>
      </c>
      <c r="L16" s="38">
        <v>10</v>
      </c>
      <c r="M16" s="38">
        <v>10</v>
      </c>
      <c r="N16" s="38">
        <v>10</v>
      </c>
      <c r="O16" s="38">
        <v>7</v>
      </c>
      <c r="P16" s="38">
        <v>5</v>
      </c>
      <c r="Q16" s="38">
        <v>1</v>
      </c>
      <c r="R16" s="38">
        <v>3</v>
      </c>
      <c r="S16" s="38">
        <v>7</v>
      </c>
      <c r="T16" s="38">
        <v>6</v>
      </c>
      <c r="U16" s="38">
        <v>5</v>
      </c>
      <c r="V16" s="38">
        <v>5</v>
      </c>
      <c r="W16" s="38">
        <f t="shared" ref="W16:W26" si="2">SUM(H16:V16)</f>
        <v>89</v>
      </c>
      <c r="X16" s="34"/>
      <c r="Y16" s="34"/>
      <c r="Z16" s="34"/>
      <c r="AA16" s="34"/>
      <c r="AB16" s="34"/>
    </row>
    <row r="17" spans="1:28" s="3" customFormat="1" ht="40" customHeight="1" thickBot="1" x14ac:dyDescent="0.3">
      <c r="A17" s="49">
        <v>2</v>
      </c>
      <c r="B17" s="50" t="s">
        <v>24</v>
      </c>
      <c r="C17" s="50" t="s">
        <v>25</v>
      </c>
      <c r="D17" s="49" t="s">
        <v>28</v>
      </c>
      <c r="E17" s="49">
        <v>2026</v>
      </c>
      <c r="F17" s="49"/>
      <c r="G17" s="51" t="s">
        <v>56</v>
      </c>
      <c r="H17" s="38">
        <v>2</v>
      </c>
      <c r="I17" s="38">
        <v>1</v>
      </c>
      <c r="J17" s="38">
        <v>2</v>
      </c>
      <c r="K17" s="38">
        <v>2</v>
      </c>
      <c r="L17" s="38">
        <v>5</v>
      </c>
      <c r="M17" s="38">
        <v>4</v>
      </c>
      <c r="N17" s="38">
        <v>2</v>
      </c>
      <c r="O17" s="38">
        <v>4</v>
      </c>
      <c r="P17" s="38">
        <v>5</v>
      </c>
      <c r="Q17" s="38">
        <v>4</v>
      </c>
      <c r="R17" s="38">
        <v>4</v>
      </c>
      <c r="S17" s="38">
        <v>3</v>
      </c>
      <c r="T17" s="38">
        <v>3</v>
      </c>
      <c r="U17" s="38">
        <v>3.2</v>
      </c>
      <c r="V17" s="38">
        <v>3.2</v>
      </c>
      <c r="W17" s="38">
        <f t="shared" si="2"/>
        <v>47.400000000000006</v>
      </c>
      <c r="X17" s="34"/>
      <c r="Y17" s="34"/>
      <c r="Z17" s="34"/>
      <c r="AA17" s="34"/>
      <c r="AB17" s="34"/>
    </row>
    <row r="18" spans="1:28" s="3" customFormat="1" ht="40" customHeight="1" thickBot="1" x14ac:dyDescent="0.3">
      <c r="A18" s="49">
        <v>3</v>
      </c>
      <c r="B18" s="50" t="s">
        <v>26</v>
      </c>
      <c r="C18" s="50" t="s">
        <v>27</v>
      </c>
      <c r="D18" s="49" t="s">
        <v>5</v>
      </c>
      <c r="E18" s="49" t="s">
        <v>57</v>
      </c>
      <c r="F18" s="49" t="s">
        <v>12</v>
      </c>
      <c r="G18" s="51" t="s">
        <v>56</v>
      </c>
      <c r="H18" s="38">
        <v>6</v>
      </c>
      <c r="I18" s="38">
        <v>2</v>
      </c>
      <c r="J18" s="38">
        <v>5</v>
      </c>
      <c r="K18" s="38">
        <v>10</v>
      </c>
      <c r="L18" s="38">
        <v>10</v>
      </c>
      <c r="M18" s="38">
        <v>10</v>
      </c>
      <c r="N18" s="38">
        <v>10</v>
      </c>
      <c r="O18" s="38">
        <v>7</v>
      </c>
      <c r="P18" s="38">
        <v>5</v>
      </c>
      <c r="Q18" s="38">
        <v>6</v>
      </c>
      <c r="R18" s="38">
        <v>5</v>
      </c>
      <c r="S18" s="38">
        <v>4</v>
      </c>
      <c r="T18" s="38">
        <v>6</v>
      </c>
      <c r="U18" s="38">
        <v>5</v>
      </c>
      <c r="V18" s="38">
        <v>5</v>
      </c>
      <c r="W18" s="38">
        <f t="shared" si="2"/>
        <v>96</v>
      </c>
      <c r="X18" s="34"/>
      <c r="Y18" s="34"/>
      <c r="Z18" s="34"/>
      <c r="AA18" s="34"/>
      <c r="AB18" s="34"/>
    </row>
    <row r="19" spans="1:28" s="3" customFormat="1" ht="40" customHeight="1" thickBot="1" x14ac:dyDescent="0.3">
      <c r="A19" s="49">
        <v>4</v>
      </c>
      <c r="B19" s="50" t="s">
        <v>26</v>
      </c>
      <c r="C19" s="50" t="s">
        <v>80</v>
      </c>
      <c r="D19" s="49" t="s">
        <v>5</v>
      </c>
      <c r="E19" s="49"/>
      <c r="F19" s="49"/>
      <c r="G19" s="51" t="s">
        <v>56</v>
      </c>
      <c r="H19" s="38">
        <v>7</v>
      </c>
      <c r="I19" s="38">
        <v>7</v>
      </c>
      <c r="J19" s="38">
        <v>7</v>
      </c>
      <c r="K19" s="38">
        <v>10</v>
      </c>
      <c r="L19" s="38">
        <v>7</v>
      </c>
      <c r="M19" s="38">
        <v>8</v>
      </c>
      <c r="N19" s="38">
        <v>7</v>
      </c>
      <c r="O19" s="38">
        <v>7</v>
      </c>
      <c r="P19" s="38">
        <v>5</v>
      </c>
      <c r="Q19" s="38">
        <v>5</v>
      </c>
      <c r="R19" s="38">
        <v>6</v>
      </c>
      <c r="S19" s="38">
        <v>5</v>
      </c>
      <c r="T19" s="38">
        <v>4</v>
      </c>
      <c r="U19" s="38">
        <v>5</v>
      </c>
      <c r="V19" s="38">
        <v>5</v>
      </c>
      <c r="W19" s="38">
        <f t="shared" si="2"/>
        <v>95</v>
      </c>
      <c r="X19" s="34"/>
      <c r="Y19" s="34"/>
      <c r="Z19" s="34"/>
      <c r="AA19" s="34"/>
      <c r="AB19" s="34"/>
    </row>
    <row r="20" spans="1:28" s="3" customFormat="1" ht="40" customHeight="1" thickBot="1" x14ac:dyDescent="0.3">
      <c r="A20" s="49">
        <v>5</v>
      </c>
      <c r="B20" s="50" t="s">
        <v>20</v>
      </c>
      <c r="C20" s="50" t="s">
        <v>81</v>
      </c>
      <c r="D20" s="49" t="s">
        <v>5</v>
      </c>
      <c r="E20" s="49" t="s">
        <v>22</v>
      </c>
      <c r="F20" s="49" t="s">
        <v>23</v>
      </c>
      <c r="G20" s="51" t="s">
        <v>56</v>
      </c>
      <c r="H20" s="38">
        <v>5</v>
      </c>
      <c r="I20" s="38">
        <v>5</v>
      </c>
      <c r="J20" s="38">
        <v>4</v>
      </c>
      <c r="K20" s="38">
        <v>4</v>
      </c>
      <c r="L20" s="38">
        <v>3</v>
      </c>
      <c r="M20" s="38">
        <v>3</v>
      </c>
      <c r="N20" s="38">
        <v>3</v>
      </c>
      <c r="O20" s="38">
        <v>7</v>
      </c>
      <c r="P20" s="38">
        <v>5</v>
      </c>
      <c r="Q20" s="38">
        <v>2</v>
      </c>
      <c r="R20" s="38">
        <v>1</v>
      </c>
      <c r="S20" s="38">
        <v>1</v>
      </c>
      <c r="T20" s="38">
        <v>2</v>
      </c>
      <c r="U20" s="38">
        <v>5</v>
      </c>
      <c r="V20" s="38">
        <v>5</v>
      </c>
      <c r="W20" s="38">
        <f t="shared" si="2"/>
        <v>55</v>
      </c>
      <c r="X20" s="34"/>
      <c r="Y20" s="34"/>
      <c r="Z20" s="34"/>
      <c r="AA20" s="34"/>
      <c r="AB20" s="34"/>
    </row>
    <row r="21" spans="1:28" s="3" customFormat="1" ht="40" customHeight="1" thickBot="1" x14ac:dyDescent="0.3">
      <c r="A21" s="49">
        <v>6</v>
      </c>
      <c r="B21" s="50" t="s">
        <v>34</v>
      </c>
      <c r="C21" s="50" t="s">
        <v>62</v>
      </c>
      <c r="D21" s="49" t="s">
        <v>5</v>
      </c>
      <c r="E21" s="49" t="s">
        <v>70</v>
      </c>
      <c r="F21" s="49"/>
      <c r="G21" s="51" t="s">
        <v>56</v>
      </c>
      <c r="H21" s="38">
        <v>10</v>
      </c>
      <c r="I21" s="38">
        <v>10</v>
      </c>
      <c r="J21" s="38">
        <v>10</v>
      </c>
      <c r="K21" s="38">
        <v>10</v>
      </c>
      <c r="L21" s="38">
        <v>10</v>
      </c>
      <c r="M21" s="38">
        <v>10</v>
      </c>
      <c r="N21" s="38">
        <v>10</v>
      </c>
      <c r="O21" s="38">
        <v>7</v>
      </c>
      <c r="P21" s="38">
        <v>5</v>
      </c>
      <c r="Q21" s="38">
        <v>8</v>
      </c>
      <c r="R21" s="38">
        <v>8</v>
      </c>
      <c r="S21" s="38">
        <v>8</v>
      </c>
      <c r="T21" s="38">
        <v>6</v>
      </c>
      <c r="U21" s="38">
        <v>5</v>
      </c>
      <c r="V21" s="38">
        <v>5</v>
      </c>
      <c r="W21" s="38">
        <f t="shared" si="2"/>
        <v>122</v>
      </c>
      <c r="X21" s="34"/>
      <c r="Y21" s="34"/>
      <c r="Z21" s="34"/>
      <c r="AA21" s="34"/>
      <c r="AB21" s="34"/>
    </row>
    <row r="22" spans="1:28" s="3" customFormat="1" ht="40" customHeight="1" thickBot="1" x14ac:dyDescent="0.3">
      <c r="A22" s="49">
        <v>1</v>
      </c>
      <c r="B22" s="50" t="s">
        <v>18</v>
      </c>
      <c r="C22" s="50" t="s">
        <v>19</v>
      </c>
      <c r="D22" s="49" t="s">
        <v>28</v>
      </c>
      <c r="E22" s="49">
        <v>2214</v>
      </c>
      <c r="F22" s="49" t="s">
        <v>12</v>
      </c>
      <c r="G22" s="51" t="s">
        <v>56</v>
      </c>
      <c r="H22" s="38">
        <v>1</v>
      </c>
      <c r="I22" s="38">
        <v>1</v>
      </c>
      <c r="J22" s="38">
        <v>4</v>
      </c>
      <c r="K22" s="38">
        <v>1</v>
      </c>
      <c r="L22" s="38">
        <v>1</v>
      </c>
      <c r="M22" s="38">
        <v>1</v>
      </c>
      <c r="N22" s="38">
        <v>1</v>
      </c>
      <c r="O22" s="38">
        <v>1</v>
      </c>
      <c r="P22" s="38">
        <v>1</v>
      </c>
      <c r="Q22" s="38">
        <v>3</v>
      </c>
      <c r="R22" s="38">
        <v>1</v>
      </c>
      <c r="S22" s="38">
        <v>1</v>
      </c>
      <c r="T22" s="38">
        <v>1</v>
      </c>
      <c r="U22" s="38">
        <v>1</v>
      </c>
      <c r="V22" s="38">
        <v>1</v>
      </c>
      <c r="W22" s="38">
        <f t="shared" si="2"/>
        <v>20</v>
      </c>
      <c r="X22" s="34"/>
      <c r="Y22" s="34"/>
      <c r="Z22" s="34"/>
      <c r="AA22" s="34"/>
      <c r="AB22" s="34"/>
    </row>
    <row r="23" spans="1:28" s="3" customFormat="1" ht="40" customHeight="1" thickBot="1" x14ac:dyDescent="0.3">
      <c r="A23" s="49">
        <v>2</v>
      </c>
      <c r="B23" s="50" t="s">
        <v>20</v>
      </c>
      <c r="C23" s="50" t="s">
        <v>31</v>
      </c>
      <c r="D23" s="49" t="s">
        <v>28</v>
      </c>
      <c r="E23" s="49" t="s">
        <v>32</v>
      </c>
      <c r="F23" s="49" t="s">
        <v>33</v>
      </c>
      <c r="G23" s="51" t="s">
        <v>56</v>
      </c>
      <c r="H23" s="38">
        <v>6</v>
      </c>
      <c r="I23" s="38">
        <v>5</v>
      </c>
      <c r="J23" s="38">
        <v>8</v>
      </c>
      <c r="K23" s="38">
        <v>7</v>
      </c>
      <c r="L23" s="38">
        <v>4</v>
      </c>
      <c r="M23" s="38">
        <v>4</v>
      </c>
      <c r="N23" s="38">
        <v>4</v>
      </c>
      <c r="O23" s="38">
        <v>3</v>
      </c>
      <c r="P23" s="38">
        <v>4</v>
      </c>
      <c r="Q23" s="38">
        <v>7</v>
      </c>
      <c r="R23" s="38">
        <v>7</v>
      </c>
      <c r="S23" s="38">
        <v>7</v>
      </c>
      <c r="T23" s="38">
        <v>2</v>
      </c>
      <c r="U23" s="38">
        <v>3</v>
      </c>
      <c r="V23" s="38">
        <v>3</v>
      </c>
      <c r="W23" s="38">
        <f t="shared" si="2"/>
        <v>74</v>
      </c>
      <c r="X23" s="34"/>
      <c r="Y23" s="34"/>
      <c r="Z23" s="34"/>
      <c r="AA23" s="34"/>
      <c r="AB23" s="34"/>
    </row>
    <row r="24" spans="1:28" s="3" customFormat="1" ht="40" customHeight="1" thickBot="1" x14ac:dyDescent="0.3">
      <c r="A24" s="49">
        <v>3</v>
      </c>
      <c r="B24" s="50" t="s">
        <v>39</v>
      </c>
      <c r="C24" s="50" t="s">
        <v>40</v>
      </c>
      <c r="D24" s="49" t="s">
        <v>28</v>
      </c>
      <c r="E24" s="49" t="s">
        <v>41</v>
      </c>
      <c r="F24" s="49" t="s">
        <v>42</v>
      </c>
      <c r="G24" s="51" t="s">
        <v>56</v>
      </c>
      <c r="H24" s="38">
        <v>4</v>
      </c>
      <c r="I24" s="38">
        <v>2</v>
      </c>
      <c r="J24" s="38">
        <v>2</v>
      </c>
      <c r="K24" s="38">
        <v>6</v>
      </c>
      <c r="L24" s="38">
        <v>6</v>
      </c>
      <c r="M24" s="38">
        <v>6</v>
      </c>
      <c r="N24" s="38">
        <v>6</v>
      </c>
      <c r="O24" s="38">
        <v>5</v>
      </c>
      <c r="P24" s="38">
        <v>4</v>
      </c>
      <c r="Q24" s="38">
        <v>2</v>
      </c>
      <c r="R24" s="38">
        <v>3</v>
      </c>
      <c r="S24" s="38">
        <v>6</v>
      </c>
      <c r="T24" s="38">
        <v>6</v>
      </c>
      <c r="U24" s="38">
        <v>7</v>
      </c>
      <c r="V24" s="38">
        <v>7</v>
      </c>
      <c r="W24" s="38">
        <f t="shared" si="2"/>
        <v>72</v>
      </c>
      <c r="X24" s="34"/>
      <c r="Y24" s="34"/>
      <c r="Z24" s="34"/>
      <c r="AA24" s="34"/>
      <c r="AB24" s="34"/>
    </row>
    <row r="25" spans="1:28" s="3" customFormat="1" ht="40" customHeight="1" thickBot="1" x14ac:dyDescent="0.3">
      <c r="A25" s="49">
        <v>4</v>
      </c>
      <c r="B25" s="50" t="s">
        <v>63</v>
      </c>
      <c r="C25" s="50" t="s">
        <v>64</v>
      </c>
      <c r="D25" s="49" t="s">
        <v>28</v>
      </c>
      <c r="E25" s="49">
        <v>1680</v>
      </c>
      <c r="F25" s="49" t="s">
        <v>12</v>
      </c>
      <c r="G25" s="51" t="s">
        <v>56</v>
      </c>
      <c r="H25" s="38">
        <v>8</v>
      </c>
      <c r="I25" s="38">
        <v>8</v>
      </c>
      <c r="J25" s="38">
        <v>5</v>
      </c>
      <c r="K25" s="38">
        <v>4</v>
      </c>
      <c r="L25" s="38">
        <v>3</v>
      </c>
      <c r="M25" s="38">
        <v>3</v>
      </c>
      <c r="N25" s="38">
        <v>3</v>
      </c>
      <c r="O25" s="38">
        <v>2</v>
      </c>
      <c r="P25" s="38">
        <v>2</v>
      </c>
      <c r="Q25" s="38">
        <v>4</v>
      </c>
      <c r="R25" s="38">
        <v>5</v>
      </c>
      <c r="S25" s="38">
        <v>3</v>
      </c>
      <c r="T25" s="38">
        <v>4</v>
      </c>
      <c r="U25" s="38">
        <v>2</v>
      </c>
      <c r="V25" s="38">
        <v>4</v>
      </c>
      <c r="W25" s="38">
        <f t="shared" si="2"/>
        <v>60</v>
      </c>
      <c r="X25" s="34"/>
      <c r="Y25" s="34"/>
      <c r="Z25" s="34"/>
      <c r="AA25" s="34"/>
      <c r="AB25" s="34"/>
    </row>
    <row r="26" spans="1:28" s="3" customFormat="1" ht="40" customHeight="1" thickBot="1" x14ac:dyDescent="0.3">
      <c r="A26" s="49">
        <v>5</v>
      </c>
      <c r="B26" s="50" t="s">
        <v>16</v>
      </c>
      <c r="C26" s="50" t="s">
        <v>17</v>
      </c>
      <c r="D26" s="49" t="s">
        <v>28</v>
      </c>
      <c r="E26" s="49">
        <v>1907</v>
      </c>
      <c r="F26" s="49"/>
      <c r="G26" s="51" t="s">
        <v>56</v>
      </c>
      <c r="H26" s="38">
        <v>9</v>
      </c>
      <c r="I26" s="38">
        <v>9</v>
      </c>
      <c r="J26" s="38">
        <v>9</v>
      </c>
      <c r="K26" s="38">
        <v>7</v>
      </c>
      <c r="L26" s="38">
        <v>6</v>
      </c>
      <c r="M26" s="38">
        <v>6</v>
      </c>
      <c r="N26" s="38">
        <v>6</v>
      </c>
      <c r="O26" s="38">
        <v>5</v>
      </c>
      <c r="P26" s="38">
        <v>4</v>
      </c>
      <c r="Q26" s="38">
        <v>7</v>
      </c>
      <c r="R26" s="38">
        <v>7</v>
      </c>
      <c r="S26" s="38">
        <v>7</v>
      </c>
      <c r="T26" s="38">
        <v>6</v>
      </c>
      <c r="U26" s="38">
        <v>7</v>
      </c>
      <c r="V26" s="38">
        <v>7</v>
      </c>
      <c r="W26" s="38">
        <f t="shared" si="2"/>
        <v>102</v>
      </c>
      <c r="X26" s="34"/>
      <c r="Y26" s="34"/>
      <c r="Z26" s="34"/>
      <c r="AA26" s="34"/>
      <c r="AB26" s="34"/>
    </row>
    <row r="27" spans="1:28" ht="32.5" customHeight="1" thickBot="1" x14ac:dyDescent="0.3">
      <c r="A27" s="49"/>
      <c r="B27" s="50" t="s">
        <v>72</v>
      </c>
      <c r="C27" s="50"/>
      <c r="D27" s="49"/>
      <c r="E27" s="49"/>
      <c r="F27" s="49"/>
      <c r="G27" s="51" t="s">
        <v>56</v>
      </c>
      <c r="H27" s="38"/>
      <c r="I27" s="38"/>
      <c r="J27" s="38"/>
      <c r="K27" s="38"/>
      <c r="L27" s="38"/>
      <c r="M27" s="38"/>
      <c r="N27" s="38"/>
      <c r="O27" s="38"/>
      <c r="P27" s="38"/>
      <c r="Q27" s="38"/>
      <c r="R27" s="38"/>
      <c r="S27" s="38"/>
      <c r="T27" s="38"/>
      <c r="U27" s="38"/>
      <c r="V27" s="38"/>
      <c r="W27" s="39">
        <f>SUM(W16:W26)</f>
        <v>832.4</v>
      </c>
    </row>
    <row r="28" spans="1:28" ht="32.5" customHeight="1" x14ac:dyDescent="0.25">
      <c r="A28" s="41"/>
      <c r="C28" s="42"/>
      <c r="D28" s="41"/>
      <c r="E28" s="41"/>
      <c r="F28" s="41" t="s">
        <v>12</v>
      </c>
      <c r="G28" s="43"/>
      <c r="H28" s="38"/>
      <c r="I28" s="38"/>
      <c r="J28" s="38"/>
      <c r="K28" s="38"/>
      <c r="L28" s="38"/>
      <c r="M28" s="38"/>
      <c r="N28" s="38"/>
      <c r="O28" s="38"/>
      <c r="P28" s="38"/>
      <c r="Q28" s="38"/>
      <c r="R28" s="38"/>
      <c r="S28" s="38"/>
      <c r="T28" s="38"/>
      <c r="U28" s="38"/>
      <c r="V28" s="38"/>
      <c r="W28" s="38">
        <f>W27-W15</f>
        <v>-82</v>
      </c>
    </row>
    <row r="29" spans="1:28" ht="31.5" customHeight="1" x14ac:dyDescent="0.25">
      <c r="A29" s="41"/>
      <c r="G29" s="43"/>
      <c r="H29" s="38"/>
      <c r="I29" s="38"/>
      <c r="J29" s="38"/>
      <c r="K29" s="38"/>
      <c r="L29" s="38"/>
      <c r="M29" s="38"/>
      <c r="N29" s="38"/>
      <c r="O29" s="38"/>
      <c r="P29" s="38"/>
      <c r="Q29" s="38"/>
      <c r="R29" s="38"/>
      <c r="S29" s="38"/>
      <c r="T29" s="38"/>
      <c r="U29" s="38"/>
      <c r="V29" s="38"/>
    </row>
    <row r="30" spans="1:28" ht="12.75" customHeight="1" x14ac:dyDescent="0.25">
      <c r="G30" s="43"/>
    </row>
    <row r="31" spans="1:28" ht="12.75" customHeight="1" x14ac:dyDescent="0.25">
      <c r="G31" s="43"/>
    </row>
    <row r="32" spans="1:28" ht="12.75" customHeight="1" x14ac:dyDescent="0.25">
      <c r="G32" s="43"/>
    </row>
  </sheetData>
  <mergeCells count="2">
    <mergeCell ref="A1:G1"/>
    <mergeCell ref="A2:G2"/>
  </mergeCells>
  <printOptions horizontalCentered="1"/>
  <pageMargins left="0.5" right="0.5" top="0.75" bottom="0.5" header="0.3" footer="0.3"/>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7"/>
  <sheetViews>
    <sheetView zoomScale="60" zoomScaleNormal="60" workbookViewId="0">
      <pane ySplit="3" topLeftCell="A18" activePane="bottomLeft" state="frozen"/>
      <selection pane="bottomLeft" activeCell="B23" sqref="B23"/>
    </sheetView>
  </sheetViews>
  <sheetFormatPr defaultColWidth="9.08984375" defaultRowHeight="12.75" customHeight="1" x14ac:dyDescent="0.25"/>
  <cols>
    <col min="1" max="1" width="9.08984375" style="1"/>
    <col min="2" max="2" width="16.6328125" style="2" customWidth="1"/>
    <col min="3" max="3" width="16.453125" style="2" customWidth="1"/>
    <col min="4" max="4" width="14.54296875" style="1" customWidth="1"/>
    <col min="5" max="5" width="15.90625" style="1" customWidth="1"/>
    <col min="6" max="6" width="19.90625" style="1" customWidth="1"/>
    <col min="7" max="7" width="17.90625" style="1" customWidth="1"/>
    <col min="8" max="22" width="9.08984375" style="1"/>
    <col min="23" max="16384" width="9.08984375" style="2"/>
  </cols>
  <sheetData>
    <row r="1" spans="1:22" s="3" customFormat="1" ht="22.75" customHeight="1" thickBot="1" x14ac:dyDescent="0.3">
      <c r="A1" s="78" t="s">
        <v>66</v>
      </c>
      <c r="B1" s="79"/>
      <c r="C1" s="79"/>
      <c r="D1" s="79"/>
      <c r="E1" s="79"/>
      <c r="F1" s="79"/>
      <c r="G1" s="80"/>
      <c r="H1" s="34"/>
      <c r="I1" s="34"/>
      <c r="J1" s="34"/>
      <c r="K1" s="34"/>
      <c r="L1" s="34"/>
      <c r="M1" s="34"/>
      <c r="N1" s="34"/>
      <c r="O1" s="34"/>
      <c r="P1" s="34"/>
      <c r="Q1" s="34"/>
      <c r="R1" s="34"/>
      <c r="S1" s="34"/>
      <c r="T1" s="34"/>
      <c r="U1" s="34"/>
      <c r="V1" s="34"/>
    </row>
    <row r="2" spans="1:22" s="3" customFormat="1" ht="72.650000000000006" customHeight="1" x14ac:dyDescent="0.25">
      <c r="A2" s="84" t="s">
        <v>61</v>
      </c>
      <c r="B2" s="85"/>
      <c r="C2" s="85"/>
      <c r="D2" s="85"/>
      <c r="E2" s="85"/>
      <c r="F2" s="85"/>
      <c r="G2" s="86"/>
      <c r="H2" s="34"/>
      <c r="I2" s="34"/>
      <c r="J2" s="34"/>
      <c r="K2" s="34"/>
      <c r="L2" s="34"/>
      <c r="M2" s="34"/>
      <c r="N2" s="34"/>
      <c r="O2" s="34"/>
      <c r="P2" s="34"/>
      <c r="Q2" s="34"/>
      <c r="R2" s="34"/>
      <c r="S2" s="34"/>
      <c r="T2" s="34"/>
      <c r="U2" s="34"/>
      <c r="V2" s="34"/>
    </row>
    <row r="3" spans="1:22" s="3" customFormat="1" ht="26" customHeight="1" thickBot="1" x14ac:dyDescent="0.3">
      <c r="A3" s="4" t="s">
        <v>53</v>
      </c>
      <c r="B3" s="5" t="s">
        <v>0</v>
      </c>
      <c r="C3" s="5" t="s">
        <v>1</v>
      </c>
      <c r="D3" s="6" t="s">
        <v>2</v>
      </c>
      <c r="E3" s="6" t="s">
        <v>3</v>
      </c>
      <c r="F3" s="6" t="s">
        <v>4</v>
      </c>
      <c r="G3" s="7" t="s">
        <v>54</v>
      </c>
      <c r="H3" s="40">
        <v>1</v>
      </c>
      <c r="I3" s="40">
        <v>2</v>
      </c>
      <c r="J3" s="40">
        <v>3</v>
      </c>
      <c r="K3" s="40">
        <v>4</v>
      </c>
      <c r="L3" s="40">
        <v>5</v>
      </c>
      <c r="M3" s="40">
        <v>6</v>
      </c>
      <c r="N3" s="40">
        <v>7</v>
      </c>
      <c r="O3" s="40">
        <v>8</v>
      </c>
      <c r="P3" s="40">
        <v>9</v>
      </c>
      <c r="Q3" s="40" t="s">
        <v>71</v>
      </c>
      <c r="R3" s="34"/>
      <c r="S3" s="34"/>
      <c r="T3" s="34"/>
      <c r="U3" s="34"/>
      <c r="V3" s="34"/>
    </row>
    <row r="4" spans="1:22" s="3" customFormat="1" ht="40" customHeight="1" x14ac:dyDescent="0.25">
      <c r="A4" s="8">
        <v>1</v>
      </c>
      <c r="B4" s="9" t="s">
        <v>10</v>
      </c>
      <c r="C4" s="9" t="s">
        <v>11</v>
      </c>
      <c r="D4" s="10" t="s">
        <v>5</v>
      </c>
      <c r="E4" s="10" t="s">
        <v>59</v>
      </c>
      <c r="F4" s="10" t="s">
        <v>12</v>
      </c>
      <c r="G4" s="11" t="s">
        <v>55</v>
      </c>
      <c r="H4" s="38">
        <v>4</v>
      </c>
      <c r="I4" s="38">
        <v>8</v>
      </c>
      <c r="J4" s="38">
        <v>8</v>
      </c>
      <c r="K4" s="38">
        <v>8</v>
      </c>
      <c r="L4" s="38">
        <v>8</v>
      </c>
      <c r="M4" s="38">
        <v>7</v>
      </c>
      <c r="N4" s="38">
        <v>7</v>
      </c>
      <c r="O4" s="38">
        <v>7</v>
      </c>
      <c r="P4" s="38">
        <v>9</v>
      </c>
      <c r="Q4" s="38">
        <f>SUM(H4:P4)</f>
        <v>66</v>
      </c>
      <c r="R4" s="34"/>
      <c r="S4" s="34"/>
      <c r="T4" s="34"/>
      <c r="U4" s="34"/>
      <c r="V4" s="34"/>
    </row>
    <row r="5" spans="1:22" s="3" customFormat="1" ht="40" customHeight="1" x14ac:dyDescent="0.25">
      <c r="A5" s="12">
        <v>2</v>
      </c>
      <c r="B5" s="13" t="s">
        <v>13</v>
      </c>
      <c r="C5" s="13" t="s">
        <v>14</v>
      </c>
      <c r="D5" s="14" t="s">
        <v>5</v>
      </c>
      <c r="E5" s="14" t="s">
        <v>60</v>
      </c>
      <c r="F5" s="14" t="s">
        <v>15</v>
      </c>
      <c r="G5" s="15" t="s">
        <v>55</v>
      </c>
      <c r="H5" s="38">
        <v>4</v>
      </c>
      <c r="I5" s="38">
        <v>8</v>
      </c>
      <c r="J5" s="38">
        <v>8</v>
      </c>
      <c r="K5" s="38">
        <v>8</v>
      </c>
      <c r="L5" s="38">
        <v>8</v>
      </c>
      <c r="M5" s="38">
        <v>7</v>
      </c>
      <c r="N5" s="38">
        <v>7</v>
      </c>
      <c r="O5" s="38">
        <v>7</v>
      </c>
      <c r="P5" s="38">
        <v>9</v>
      </c>
      <c r="Q5" s="38">
        <f t="shared" ref="Q5:Q26" si="0">SUM(H5:P5)</f>
        <v>66</v>
      </c>
      <c r="R5" s="25"/>
      <c r="S5" s="34"/>
      <c r="T5" s="34"/>
      <c r="U5" s="34"/>
      <c r="V5" s="34"/>
    </row>
    <row r="6" spans="1:22" s="3" customFormat="1" ht="40" customHeight="1" x14ac:dyDescent="0.25">
      <c r="A6" s="12">
        <v>3</v>
      </c>
      <c r="B6" s="13" t="s">
        <v>49</v>
      </c>
      <c r="C6" s="13" t="s">
        <v>50</v>
      </c>
      <c r="D6" s="14" t="s">
        <v>5</v>
      </c>
      <c r="E6" s="14" t="s">
        <v>51</v>
      </c>
      <c r="F6" s="14" t="s">
        <v>52</v>
      </c>
      <c r="G6" s="15" t="s">
        <v>55</v>
      </c>
      <c r="H6" s="38">
        <v>2</v>
      </c>
      <c r="I6" s="38">
        <v>4</v>
      </c>
      <c r="J6" s="38">
        <v>2</v>
      </c>
      <c r="K6" s="38">
        <v>4</v>
      </c>
      <c r="L6" s="38">
        <v>4</v>
      </c>
      <c r="M6" s="38">
        <v>3</v>
      </c>
      <c r="N6" s="38">
        <v>5</v>
      </c>
      <c r="O6" s="38">
        <v>4</v>
      </c>
      <c r="P6" s="38">
        <v>4</v>
      </c>
      <c r="Q6" s="38">
        <f t="shared" si="0"/>
        <v>32</v>
      </c>
      <c r="R6" s="25"/>
      <c r="S6" s="34"/>
      <c r="T6" s="34"/>
      <c r="U6" s="34"/>
      <c r="V6" s="34"/>
    </row>
    <row r="7" spans="1:22" s="3" customFormat="1" ht="40" customHeight="1" x14ac:dyDescent="0.25">
      <c r="A7" s="12">
        <v>4</v>
      </c>
      <c r="B7" s="13" t="s">
        <v>35</v>
      </c>
      <c r="C7" s="13" t="s">
        <v>36</v>
      </c>
      <c r="D7" s="14" t="s">
        <v>5</v>
      </c>
      <c r="E7" s="14" t="s">
        <v>37</v>
      </c>
      <c r="F7" s="14" t="s">
        <v>38</v>
      </c>
      <c r="G7" s="15" t="s">
        <v>55</v>
      </c>
      <c r="H7" s="38">
        <v>4</v>
      </c>
      <c r="I7" s="38">
        <v>8</v>
      </c>
      <c r="J7" s="38">
        <v>8</v>
      </c>
      <c r="K7" s="38">
        <v>8</v>
      </c>
      <c r="L7" s="38">
        <v>8</v>
      </c>
      <c r="M7" s="38">
        <v>7</v>
      </c>
      <c r="N7" s="38">
        <v>7</v>
      </c>
      <c r="O7" s="38">
        <v>7</v>
      </c>
      <c r="P7" s="38">
        <v>9</v>
      </c>
      <c r="Q7" s="38">
        <f t="shared" si="0"/>
        <v>66</v>
      </c>
      <c r="R7" s="34"/>
      <c r="S7" s="34"/>
      <c r="T7" s="34"/>
      <c r="U7" s="34"/>
      <c r="V7" s="34"/>
    </row>
    <row r="8" spans="1:22" s="3" customFormat="1" ht="40" customHeight="1" x14ac:dyDescent="0.25">
      <c r="A8" s="12">
        <v>5</v>
      </c>
      <c r="B8" s="13" t="s">
        <v>6</v>
      </c>
      <c r="C8" s="13" t="s">
        <v>43</v>
      </c>
      <c r="D8" s="14" t="s">
        <v>5</v>
      </c>
      <c r="E8" s="14" t="s">
        <v>58</v>
      </c>
      <c r="F8" s="14" t="s">
        <v>12</v>
      </c>
      <c r="G8" s="15" t="s">
        <v>55</v>
      </c>
      <c r="H8" s="38">
        <v>1</v>
      </c>
      <c r="I8" s="38">
        <v>6</v>
      </c>
      <c r="J8" s="38">
        <v>4</v>
      </c>
      <c r="K8" s="38">
        <v>1</v>
      </c>
      <c r="L8" s="38">
        <v>1</v>
      </c>
      <c r="M8" s="38">
        <v>1</v>
      </c>
      <c r="N8" s="38">
        <v>1</v>
      </c>
      <c r="O8" s="38">
        <v>2</v>
      </c>
      <c r="P8" s="38">
        <v>1</v>
      </c>
      <c r="Q8" s="38">
        <f t="shared" si="0"/>
        <v>18</v>
      </c>
      <c r="R8" s="34"/>
      <c r="S8" s="34"/>
      <c r="T8" s="34"/>
      <c r="U8" s="34"/>
      <c r="V8" s="34"/>
    </row>
    <row r="9" spans="1:22" s="3" customFormat="1" ht="40" customHeight="1" x14ac:dyDescent="0.25">
      <c r="A9" s="12">
        <v>6</v>
      </c>
      <c r="B9" s="13" t="s">
        <v>34</v>
      </c>
      <c r="C9" s="13" t="s">
        <v>62</v>
      </c>
      <c r="D9" s="14" t="s">
        <v>5</v>
      </c>
      <c r="E9" s="14" t="s">
        <v>70</v>
      </c>
      <c r="F9" s="14"/>
      <c r="G9" s="15" t="s">
        <v>55</v>
      </c>
      <c r="H9" s="38">
        <v>4</v>
      </c>
      <c r="I9" s="38">
        <v>8</v>
      </c>
      <c r="J9" s="38">
        <v>8</v>
      </c>
      <c r="K9" s="38">
        <v>8</v>
      </c>
      <c r="L9" s="38">
        <v>8</v>
      </c>
      <c r="M9" s="38">
        <v>7</v>
      </c>
      <c r="N9" s="38">
        <v>7</v>
      </c>
      <c r="O9" s="38">
        <v>7</v>
      </c>
      <c r="P9" s="38">
        <v>9</v>
      </c>
      <c r="Q9" s="38">
        <f t="shared" si="0"/>
        <v>66</v>
      </c>
      <c r="R9" s="34"/>
      <c r="S9" s="34"/>
      <c r="T9" s="34"/>
      <c r="U9" s="34"/>
      <c r="V9" s="34"/>
    </row>
    <row r="10" spans="1:22" s="3" customFormat="1" ht="40" customHeight="1" x14ac:dyDescent="0.25">
      <c r="A10" s="12">
        <v>1</v>
      </c>
      <c r="B10" s="13" t="s">
        <v>39</v>
      </c>
      <c r="C10" s="13" t="s">
        <v>40</v>
      </c>
      <c r="D10" s="14" t="s">
        <v>28</v>
      </c>
      <c r="E10" s="14" t="s">
        <v>41</v>
      </c>
      <c r="F10" s="14" t="s">
        <v>42</v>
      </c>
      <c r="G10" s="15" t="s">
        <v>55</v>
      </c>
      <c r="H10" s="38">
        <v>5</v>
      </c>
      <c r="I10" s="38">
        <v>7</v>
      </c>
      <c r="J10" s="38">
        <v>8</v>
      </c>
      <c r="K10" s="38">
        <v>8</v>
      </c>
      <c r="L10" s="38">
        <v>9</v>
      </c>
      <c r="M10" s="38">
        <v>5</v>
      </c>
      <c r="N10" s="38">
        <v>6</v>
      </c>
      <c r="O10" s="38">
        <v>5</v>
      </c>
      <c r="P10" s="38">
        <v>3</v>
      </c>
      <c r="Q10" s="38">
        <f t="shared" si="0"/>
        <v>56</v>
      </c>
      <c r="R10" s="34"/>
      <c r="S10" s="34"/>
      <c r="T10" s="34"/>
      <c r="U10" s="34"/>
      <c r="V10" s="34"/>
    </row>
    <row r="11" spans="1:22" s="3" customFormat="1" ht="40" customHeight="1" x14ac:dyDescent="0.25">
      <c r="A11" s="12">
        <v>2</v>
      </c>
      <c r="B11" s="13" t="s">
        <v>24</v>
      </c>
      <c r="C11" s="13" t="s">
        <v>25</v>
      </c>
      <c r="D11" s="14" t="s">
        <v>28</v>
      </c>
      <c r="E11" s="14">
        <v>2026</v>
      </c>
      <c r="F11" s="14"/>
      <c r="G11" s="15" t="s">
        <v>55</v>
      </c>
      <c r="H11" s="38">
        <v>2</v>
      </c>
      <c r="I11" s="38">
        <v>1</v>
      </c>
      <c r="J11" s="38">
        <v>3</v>
      </c>
      <c r="K11" s="38">
        <v>2</v>
      </c>
      <c r="L11" s="38">
        <v>4</v>
      </c>
      <c r="M11" s="38">
        <v>9</v>
      </c>
      <c r="N11" s="38">
        <v>10</v>
      </c>
      <c r="O11" s="38">
        <v>10</v>
      </c>
      <c r="P11" s="38">
        <v>1</v>
      </c>
      <c r="Q11" s="38">
        <f t="shared" si="0"/>
        <v>42</v>
      </c>
      <c r="R11" s="34"/>
      <c r="S11" s="34"/>
      <c r="T11" s="34"/>
      <c r="U11" s="34"/>
      <c r="V11" s="34"/>
    </row>
    <row r="12" spans="1:22" s="3" customFormat="1" ht="40" customHeight="1" x14ac:dyDescent="0.25">
      <c r="A12" s="12">
        <v>3</v>
      </c>
      <c r="B12" s="13" t="s">
        <v>20</v>
      </c>
      <c r="C12" s="13" t="s">
        <v>31</v>
      </c>
      <c r="D12" s="14" t="s">
        <v>28</v>
      </c>
      <c r="E12" s="14" t="s">
        <v>32</v>
      </c>
      <c r="F12" s="14" t="s">
        <v>33</v>
      </c>
      <c r="G12" s="15" t="s">
        <v>55</v>
      </c>
      <c r="H12" s="38">
        <v>5</v>
      </c>
      <c r="I12" s="38">
        <v>2</v>
      </c>
      <c r="J12" s="38">
        <v>1</v>
      </c>
      <c r="K12" s="38">
        <v>1</v>
      </c>
      <c r="L12" s="38">
        <v>9</v>
      </c>
      <c r="M12" s="38">
        <v>1</v>
      </c>
      <c r="N12" s="38">
        <v>2</v>
      </c>
      <c r="O12" s="38">
        <v>1</v>
      </c>
      <c r="P12" s="38">
        <v>2</v>
      </c>
      <c r="Q12" s="38">
        <f t="shared" si="0"/>
        <v>24</v>
      </c>
      <c r="R12" s="34"/>
      <c r="S12" s="34"/>
      <c r="T12" s="34"/>
      <c r="U12" s="34"/>
      <c r="V12" s="34"/>
    </row>
    <row r="13" spans="1:22" s="3" customFormat="1" ht="40" customHeight="1" x14ac:dyDescent="0.25">
      <c r="A13" s="12">
        <v>4</v>
      </c>
      <c r="B13" s="13" t="s">
        <v>67</v>
      </c>
      <c r="C13" s="13" t="s">
        <v>68</v>
      </c>
      <c r="D13" s="14" t="s">
        <v>28</v>
      </c>
      <c r="E13" s="14">
        <v>2334</v>
      </c>
      <c r="F13" s="14"/>
      <c r="G13" s="15" t="s">
        <v>55</v>
      </c>
      <c r="H13" s="38">
        <v>5</v>
      </c>
      <c r="I13" s="38">
        <v>7</v>
      </c>
      <c r="J13" s="38">
        <v>8</v>
      </c>
      <c r="K13" s="38">
        <v>8</v>
      </c>
      <c r="L13" s="38">
        <v>7</v>
      </c>
      <c r="M13" s="38">
        <v>10</v>
      </c>
      <c r="N13" s="38">
        <v>8</v>
      </c>
      <c r="O13" s="38">
        <v>8</v>
      </c>
      <c r="P13" s="38">
        <v>6</v>
      </c>
      <c r="Q13" s="38">
        <f t="shared" si="0"/>
        <v>67</v>
      </c>
      <c r="R13" s="34"/>
      <c r="S13" s="34"/>
      <c r="T13" s="34"/>
      <c r="U13" s="34"/>
      <c r="V13" s="34"/>
    </row>
    <row r="14" spans="1:22" s="3" customFormat="1" ht="40" customHeight="1" thickBot="1" x14ac:dyDescent="0.3">
      <c r="A14" s="26">
        <v>5</v>
      </c>
      <c r="B14" s="28" t="s">
        <v>34</v>
      </c>
      <c r="C14" s="28" t="s">
        <v>7</v>
      </c>
      <c r="D14" s="30" t="s">
        <v>28</v>
      </c>
      <c r="E14" s="30">
        <v>2441</v>
      </c>
      <c r="F14" s="30"/>
      <c r="G14" s="32" t="s">
        <v>55</v>
      </c>
      <c r="H14" s="38">
        <v>3</v>
      </c>
      <c r="I14" s="38">
        <v>7</v>
      </c>
      <c r="J14" s="38">
        <v>4</v>
      </c>
      <c r="K14" s="38">
        <v>3</v>
      </c>
      <c r="L14" s="38">
        <v>3</v>
      </c>
      <c r="M14" s="38">
        <v>4</v>
      </c>
      <c r="N14" s="38">
        <v>4</v>
      </c>
      <c r="O14" s="38">
        <v>6</v>
      </c>
      <c r="P14" s="38">
        <v>7</v>
      </c>
      <c r="Q14" s="38">
        <f t="shared" si="0"/>
        <v>41</v>
      </c>
      <c r="R14" s="34"/>
      <c r="S14" s="34"/>
      <c r="T14" s="34"/>
      <c r="U14" s="34"/>
      <c r="V14" s="34"/>
    </row>
    <row r="15" spans="1:22" s="3" customFormat="1" ht="40" customHeight="1" thickBot="1" x14ac:dyDescent="0.3">
      <c r="A15" s="35"/>
      <c r="B15" s="36" t="s">
        <v>72</v>
      </c>
      <c r="C15" s="36"/>
      <c r="D15" s="37"/>
      <c r="E15" s="37"/>
      <c r="F15" s="37"/>
      <c r="G15" s="32" t="s">
        <v>55</v>
      </c>
      <c r="H15" s="38"/>
      <c r="I15" s="38"/>
      <c r="J15" s="38"/>
      <c r="K15" s="38"/>
      <c r="L15" s="38"/>
      <c r="M15" s="38"/>
      <c r="N15" s="38"/>
      <c r="O15" s="38"/>
      <c r="P15" s="38"/>
      <c r="Q15" s="39">
        <f>SUM(Q4:Q14)</f>
        <v>544</v>
      </c>
      <c r="R15" s="34"/>
      <c r="S15" s="34"/>
      <c r="T15" s="34"/>
      <c r="U15" s="34"/>
      <c r="V15" s="34"/>
    </row>
    <row r="16" spans="1:22" s="3" customFormat="1" ht="40" customHeight="1" x14ac:dyDescent="0.25">
      <c r="A16" s="27">
        <v>1</v>
      </c>
      <c r="B16" s="29" t="s">
        <v>20</v>
      </c>
      <c r="C16" s="29" t="s">
        <v>27</v>
      </c>
      <c r="D16" s="31" t="s">
        <v>5</v>
      </c>
      <c r="E16" s="31" t="s">
        <v>47</v>
      </c>
      <c r="F16" s="31" t="s">
        <v>48</v>
      </c>
      <c r="G16" s="33" t="s">
        <v>56</v>
      </c>
      <c r="H16" s="38">
        <v>4</v>
      </c>
      <c r="I16" s="38">
        <v>3</v>
      </c>
      <c r="J16" s="38">
        <v>5</v>
      </c>
      <c r="K16" s="38">
        <v>5</v>
      </c>
      <c r="L16" s="38">
        <v>3</v>
      </c>
      <c r="M16" s="38">
        <v>2</v>
      </c>
      <c r="N16" s="38">
        <v>2</v>
      </c>
      <c r="O16" s="38">
        <v>1</v>
      </c>
      <c r="P16" s="38">
        <v>2</v>
      </c>
      <c r="Q16" s="38">
        <f t="shared" si="0"/>
        <v>27</v>
      </c>
      <c r="R16" s="34"/>
      <c r="S16" s="34"/>
      <c r="T16" s="34"/>
      <c r="U16" s="34"/>
      <c r="V16" s="34"/>
    </row>
    <row r="17" spans="1:22" s="3" customFormat="1" ht="40" customHeight="1" x14ac:dyDescent="0.25">
      <c r="A17" s="16">
        <v>2</v>
      </c>
      <c r="B17" s="17" t="s">
        <v>63</v>
      </c>
      <c r="C17" s="17" t="s">
        <v>64</v>
      </c>
      <c r="D17" s="18" t="s">
        <v>5</v>
      </c>
      <c r="E17" s="18" t="s">
        <v>65</v>
      </c>
      <c r="F17" s="18"/>
      <c r="G17" s="19" t="s">
        <v>56</v>
      </c>
      <c r="H17" s="38">
        <v>4</v>
      </c>
      <c r="I17" s="38">
        <v>8</v>
      </c>
      <c r="J17" s="38">
        <v>8</v>
      </c>
      <c r="K17" s="38">
        <v>8</v>
      </c>
      <c r="L17" s="38">
        <v>8</v>
      </c>
      <c r="M17" s="38">
        <v>7</v>
      </c>
      <c r="N17" s="38">
        <v>7</v>
      </c>
      <c r="O17" s="38">
        <v>7</v>
      </c>
      <c r="P17" s="38">
        <v>6</v>
      </c>
      <c r="Q17" s="38">
        <f t="shared" si="0"/>
        <v>63</v>
      </c>
      <c r="R17" s="34"/>
      <c r="S17" s="34"/>
      <c r="T17" s="34"/>
      <c r="U17" s="34"/>
      <c r="V17" s="34"/>
    </row>
    <row r="18" spans="1:22" s="3" customFormat="1" ht="40" customHeight="1" x14ac:dyDescent="0.25">
      <c r="A18" s="16">
        <v>3</v>
      </c>
      <c r="B18" s="17" t="s">
        <v>26</v>
      </c>
      <c r="C18" s="17" t="s">
        <v>27</v>
      </c>
      <c r="D18" s="18" t="s">
        <v>5</v>
      </c>
      <c r="E18" s="18" t="s">
        <v>57</v>
      </c>
      <c r="F18" s="18" t="s">
        <v>12</v>
      </c>
      <c r="G18" s="19" t="s">
        <v>56</v>
      </c>
      <c r="H18" s="38">
        <v>4</v>
      </c>
      <c r="I18" s="38">
        <v>3</v>
      </c>
      <c r="J18" s="38">
        <v>5</v>
      </c>
      <c r="K18" s="38">
        <v>5</v>
      </c>
      <c r="L18" s="38">
        <v>3</v>
      </c>
      <c r="M18" s="38">
        <v>4</v>
      </c>
      <c r="N18" s="38">
        <v>3</v>
      </c>
      <c r="O18" s="38">
        <v>3</v>
      </c>
      <c r="P18" s="38">
        <v>7</v>
      </c>
      <c r="Q18" s="38">
        <f t="shared" si="0"/>
        <v>37</v>
      </c>
      <c r="R18" s="34"/>
      <c r="S18" s="34"/>
      <c r="T18" s="34"/>
      <c r="U18" s="34"/>
      <c r="V18" s="34"/>
    </row>
    <row r="19" spans="1:22" s="3" customFormat="1" ht="40" customHeight="1" x14ac:dyDescent="0.25">
      <c r="A19" s="16">
        <v>4</v>
      </c>
      <c r="B19" s="17" t="s">
        <v>20</v>
      </c>
      <c r="C19" s="20" t="s">
        <v>21</v>
      </c>
      <c r="D19" s="18" t="s">
        <v>5</v>
      </c>
      <c r="E19" s="18" t="s">
        <v>22</v>
      </c>
      <c r="F19" s="18" t="s">
        <v>23</v>
      </c>
      <c r="G19" s="19" t="s">
        <v>56</v>
      </c>
      <c r="H19" s="38">
        <v>4</v>
      </c>
      <c r="I19" s="38">
        <v>2</v>
      </c>
      <c r="J19" s="38">
        <v>1</v>
      </c>
      <c r="K19" s="38">
        <v>3</v>
      </c>
      <c r="L19" s="38">
        <v>6</v>
      </c>
      <c r="M19" s="38">
        <v>5</v>
      </c>
      <c r="N19" s="38">
        <v>4</v>
      </c>
      <c r="O19" s="38">
        <v>5</v>
      </c>
      <c r="P19" s="38">
        <v>5</v>
      </c>
      <c r="Q19" s="38">
        <f t="shared" si="0"/>
        <v>35</v>
      </c>
      <c r="R19" s="34"/>
      <c r="S19" s="34"/>
      <c r="T19" s="34"/>
      <c r="U19" s="34"/>
      <c r="V19" s="34"/>
    </row>
    <row r="20" spans="1:22" s="3" customFormat="1" ht="40" customHeight="1" x14ac:dyDescent="0.25">
      <c r="A20" s="16">
        <v>5</v>
      </c>
      <c r="B20" s="17" t="s">
        <v>6</v>
      </c>
      <c r="C20" s="17" t="s">
        <v>7</v>
      </c>
      <c r="D20" s="18" t="s">
        <v>5</v>
      </c>
      <c r="E20" s="18" t="s">
        <v>8</v>
      </c>
      <c r="F20" s="18" t="s">
        <v>9</v>
      </c>
      <c r="G20" s="19" t="s">
        <v>56</v>
      </c>
      <c r="H20" s="38">
        <v>4</v>
      </c>
      <c r="I20" s="38">
        <v>5</v>
      </c>
      <c r="J20" s="38">
        <v>6</v>
      </c>
      <c r="K20" s="38">
        <v>2</v>
      </c>
      <c r="L20" s="38">
        <v>5</v>
      </c>
      <c r="M20" s="38">
        <v>4.4000000000000004</v>
      </c>
      <c r="N20" s="38">
        <v>4.4000000000000004</v>
      </c>
      <c r="O20" s="38">
        <v>4.4000000000000004</v>
      </c>
      <c r="P20" s="38">
        <v>3</v>
      </c>
      <c r="Q20" s="38">
        <f t="shared" si="0"/>
        <v>38.199999999999996</v>
      </c>
      <c r="R20" s="34"/>
      <c r="S20" s="34"/>
      <c r="T20" s="34"/>
      <c r="U20" s="34"/>
      <c r="V20" s="34"/>
    </row>
    <row r="21" spans="1:22" s="3" customFormat="1" ht="40" customHeight="1" x14ac:dyDescent="0.25">
      <c r="A21" s="16">
        <v>6</v>
      </c>
      <c r="B21" s="17"/>
      <c r="C21" s="17"/>
      <c r="D21" s="18"/>
      <c r="E21" s="18"/>
      <c r="F21" s="18"/>
      <c r="G21" s="19" t="s">
        <v>56</v>
      </c>
      <c r="H21" s="38">
        <f>AVERAGE(H16:H20)</f>
        <v>4</v>
      </c>
      <c r="I21" s="38">
        <f t="shared" ref="I21:P21" si="1">AVERAGE(I16:I20)</f>
        <v>4.2</v>
      </c>
      <c r="J21" s="38">
        <f t="shared" si="1"/>
        <v>5</v>
      </c>
      <c r="K21" s="38">
        <f t="shared" si="1"/>
        <v>4.5999999999999996</v>
      </c>
      <c r="L21" s="38">
        <f t="shared" si="1"/>
        <v>5</v>
      </c>
      <c r="M21" s="38">
        <f t="shared" si="1"/>
        <v>4.4799999999999995</v>
      </c>
      <c r="N21" s="38">
        <f t="shared" si="1"/>
        <v>4.08</v>
      </c>
      <c r="O21" s="38">
        <f t="shared" si="1"/>
        <v>4.08</v>
      </c>
      <c r="P21" s="38">
        <f t="shared" si="1"/>
        <v>4.5999999999999996</v>
      </c>
      <c r="Q21" s="38">
        <f t="shared" si="0"/>
        <v>40.04</v>
      </c>
      <c r="R21" s="34"/>
      <c r="S21" s="34"/>
      <c r="T21" s="34"/>
      <c r="U21" s="34"/>
      <c r="V21" s="34"/>
    </row>
    <row r="22" spans="1:22" s="3" customFormat="1" ht="40" customHeight="1" x14ac:dyDescent="0.25">
      <c r="A22" s="16">
        <v>1</v>
      </c>
      <c r="B22" s="17" t="s">
        <v>29</v>
      </c>
      <c r="C22" s="17" t="s">
        <v>30</v>
      </c>
      <c r="D22" s="18" t="s">
        <v>28</v>
      </c>
      <c r="E22" s="18">
        <v>2435</v>
      </c>
      <c r="F22" s="18" t="s">
        <v>12</v>
      </c>
      <c r="G22" s="19" t="s">
        <v>56</v>
      </c>
      <c r="H22" s="38">
        <v>5</v>
      </c>
      <c r="I22" s="38">
        <v>5</v>
      </c>
      <c r="J22" s="38">
        <v>5</v>
      </c>
      <c r="K22" s="38">
        <v>6</v>
      </c>
      <c r="L22" s="38">
        <v>5</v>
      </c>
      <c r="M22" s="38">
        <v>11</v>
      </c>
      <c r="N22" s="38">
        <v>11</v>
      </c>
      <c r="O22" s="38">
        <v>11</v>
      </c>
      <c r="P22" s="38">
        <v>9</v>
      </c>
      <c r="Q22" s="38">
        <f t="shared" si="0"/>
        <v>68</v>
      </c>
      <c r="R22" s="34"/>
      <c r="S22" s="34"/>
      <c r="T22" s="34"/>
      <c r="U22" s="34"/>
      <c r="V22" s="34"/>
    </row>
    <row r="23" spans="1:22" s="3" customFormat="1" ht="40" customHeight="1" x14ac:dyDescent="0.25">
      <c r="A23" s="16">
        <v>2</v>
      </c>
      <c r="B23" s="17" t="s">
        <v>69</v>
      </c>
      <c r="C23" s="17" t="s">
        <v>6</v>
      </c>
      <c r="D23" s="18" t="s">
        <v>28</v>
      </c>
      <c r="E23" s="18">
        <v>1867</v>
      </c>
      <c r="F23" s="18"/>
      <c r="G23" s="19" t="s">
        <v>56</v>
      </c>
      <c r="H23" s="38">
        <v>5</v>
      </c>
      <c r="I23" s="38">
        <v>7</v>
      </c>
      <c r="J23" s="38">
        <v>8</v>
      </c>
      <c r="K23" s="38">
        <v>8</v>
      </c>
      <c r="L23" s="38">
        <v>9</v>
      </c>
      <c r="M23" s="38">
        <v>2</v>
      </c>
      <c r="N23" s="38">
        <v>1</v>
      </c>
      <c r="O23" s="38">
        <v>2</v>
      </c>
      <c r="P23" s="38">
        <v>9</v>
      </c>
      <c r="Q23" s="38">
        <f t="shared" si="0"/>
        <v>51</v>
      </c>
      <c r="R23" s="34"/>
      <c r="S23" s="34"/>
      <c r="T23" s="34"/>
      <c r="U23" s="34"/>
      <c r="V23" s="34"/>
    </row>
    <row r="24" spans="1:22" s="3" customFormat="1" ht="40" customHeight="1" x14ac:dyDescent="0.25">
      <c r="A24" s="16">
        <v>3</v>
      </c>
      <c r="B24" s="17" t="s">
        <v>17</v>
      </c>
      <c r="C24" s="17" t="s">
        <v>16</v>
      </c>
      <c r="D24" s="18" t="s">
        <v>28</v>
      </c>
      <c r="E24" s="18">
        <v>1907</v>
      </c>
      <c r="F24" s="18"/>
      <c r="G24" s="19" t="s">
        <v>56</v>
      </c>
      <c r="H24" s="38">
        <v>5</v>
      </c>
      <c r="I24" s="38">
        <v>4</v>
      </c>
      <c r="J24" s="38">
        <v>6</v>
      </c>
      <c r="K24" s="38">
        <v>5</v>
      </c>
      <c r="L24" s="38">
        <v>6</v>
      </c>
      <c r="M24" s="38">
        <v>7</v>
      </c>
      <c r="N24" s="38">
        <v>7</v>
      </c>
      <c r="O24" s="38">
        <v>3</v>
      </c>
      <c r="P24" s="38">
        <v>5</v>
      </c>
      <c r="Q24" s="38">
        <f t="shared" si="0"/>
        <v>48</v>
      </c>
      <c r="R24" s="34"/>
      <c r="S24" s="34"/>
      <c r="T24" s="34"/>
      <c r="U24" s="34"/>
      <c r="V24" s="34"/>
    </row>
    <row r="25" spans="1:22" s="3" customFormat="1" ht="40" customHeight="1" x14ac:dyDescent="0.25">
      <c r="A25" s="16">
        <v>4</v>
      </c>
      <c r="B25" s="17" t="s">
        <v>44</v>
      </c>
      <c r="C25" s="17" t="s">
        <v>45</v>
      </c>
      <c r="D25" s="18" t="s">
        <v>28</v>
      </c>
      <c r="E25" s="18" t="s">
        <v>46</v>
      </c>
      <c r="F25" s="18" t="s">
        <v>12</v>
      </c>
      <c r="G25" s="19" t="s">
        <v>56</v>
      </c>
      <c r="H25" s="38">
        <v>5</v>
      </c>
      <c r="I25" s="38">
        <v>7</v>
      </c>
      <c r="J25" s="38">
        <v>8</v>
      </c>
      <c r="K25" s="38">
        <v>8</v>
      </c>
      <c r="L25" s="38">
        <v>7</v>
      </c>
      <c r="M25" s="38">
        <v>3</v>
      </c>
      <c r="N25" s="38">
        <v>5</v>
      </c>
      <c r="O25" s="38">
        <v>7</v>
      </c>
      <c r="P25" s="38">
        <v>4</v>
      </c>
      <c r="Q25" s="38">
        <f t="shared" si="0"/>
        <v>54</v>
      </c>
      <c r="R25" s="34"/>
      <c r="S25" s="34"/>
      <c r="T25" s="34"/>
      <c r="U25" s="34"/>
      <c r="V25" s="34"/>
    </row>
    <row r="26" spans="1:22" ht="32.5" customHeight="1" thickBot="1" x14ac:dyDescent="0.3">
      <c r="A26" s="21">
        <v>5</v>
      </c>
      <c r="B26" s="22" t="s">
        <v>18</v>
      </c>
      <c r="C26" s="22" t="s">
        <v>19</v>
      </c>
      <c r="D26" s="23" t="s">
        <v>28</v>
      </c>
      <c r="E26" s="23">
        <v>2214</v>
      </c>
      <c r="F26" s="23" t="s">
        <v>12</v>
      </c>
      <c r="G26" s="24" t="s">
        <v>56</v>
      </c>
      <c r="H26" s="38">
        <v>1</v>
      </c>
      <c r="I26" s="38">
        <v>3</v>
      </c>
      <c r="J26" s="38">
        <v>2</v>
      </c>
      <c r="K26" s="38">
        <v>4</v>
      </c>
      <c r="L26" s="38">
        <v>1</v>
      </c>
      <c r="M26" s="38">
        <v>6</v>
      </c>
      <c r="N26" s="38">
        <v>3</v>
      </c>
      <c r="O26" s="38">
        <v>4</v>
      </c>
      <c r="P26" s="38">
        <v>3</v>
      </c>
      <c r="Q26" s="38">
        <f t="shared" si="0"/>
        <v>27</v>
      </c>
    </row>
    <row r="27" spans="1:22" ht="31.5" customHeight="1" thickBot="1" x14ac:dyDescent="0.3">
      <c r="A27" s="21"/>
      <c r="B27" s="22" t="s">
        <v>72</v>
      </c>
      <c r="C27" s="22"/>
      <c r="D27" s="23"/>
      <c r="E27" s="23"/>
      <c r="F27" s="23" t="s">
        <v>12</v>
      </c>
      <c r="G27" s="24" t="s">
        <v>56</v>
      </c>
      <c r="H27" s="38"/>
      <c r="I27" s="38"/>
      <c r="J27" s="38"/>
      <c r="K27" s="38"/>
      <c r="L27" s="38"/>
      <c r="M27" s="38"/>
      <c r="N27" s="38"/>
      <c r="O27" s="38"/>
      <c r="P27" s="38"/>
      <c r="Q27" s="39">
        <f>SUM(Q16:Q26)</f>
        <v>488.24</v>
      </c>
    </row>
  </sheetData>
  <sortState xmlns:xlrd2="http://schemas.microsoft.com/office/spreadsheetml/2017/richdata2" ref="A4:G26">
    <sortCondition ref="G4:G26"/>
    <sortCondition ref="D4:D26"/>
    <sortCondition ref="A4:A26"/>
  </sortState>
  <mergeCells count="2">
    <mergeCell ref="A2:G2"/>
    <mergeCell ref="A1:G1"/>
  </mergeCells>
  <printOptions horizontalCentered="1"/>
  <pageMargins left="0.5" right="0.5" top="0.75" bottom="0.5" header="0.3" footer="0.3"/>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2023</vt:lpstr>
      <vt:lpstr>2022</vt:lpstr>
      <vt:lpstr>2021</vt:lpstr>
      <vt:lpstr>2020</vt:lpstr>
      <vt:lpstr>'2020'!Print_Area</vt:lpstr>
      <vt:lpstr>'2021'!Print_Area</vt:lpstr>
      <vt:lpstr>'2022'!Print_Area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F. Barr</dc:creator>
  <cp:lastModifiedBy>DAVID FRANCKOWIAK</cp:lastModifiedBy>
  <cp:lastPrinted>2017-06-29T15:05:59Z</cp:lastPrinted>
  <dcterms:created xsi:type="dcterms:W3CDTF">2017-06-29T14:09:43Z</dcterms:created>
  <dcterms:modified xsi:type="dcterms:W3CDTF">2023-08-01T00:12:47Z</dcterms:modified>
</cp:coreProperties>
</file>