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Dave2\Dropbox\Dave's Documents\MYC Website and Scoring files\2021 Scoring\"/>
    </mc:Choice>
  </mc:AlternateContent>
  <xr:revisionPtr revIDLastSave="0" documentId="13_ncr:1_{54B7F03A-6F4B-4953-889D-955C5871B85E}" xr6:coauthVersionLast="47" xr6:coauthVersionMax="47" xr10:uidLastSave="{00000000-0000-0000-0000-000000000000}"/>
  <bookViews>
    <workbookView xWindow="28680" yWindow="-120" windowWidth="29040" windowHeight="15840" xr2:uid="{00000000-000D-0000-FFFF-FFFF00000000}"/>
  </bookViews>
  <sheets>
    <sheet name="2021" sheetId="2" r:id="rId1"/>
    <sheet name="2020" sheetId="1" r:id="rId2"/>
  </sheets>
  <definedNames>
    <definedName name="_xlnm._FilterDatabase" localSheetId="1" hidden="1">'2020'!$B$3:$G$26</definedName>
    <definedName name="_xlnm._FilterDatabase" localSheetId="0" hidden="1">'2021'!$B$3:$G$31</definedName>
    <definedName name="_xlnm.Print_Area" localSheetId="1">'2020'!$A$1:$G$26</definedName>
    <definedName name="_xlnm.Print_Area" localSheetId="0">'2021'!$A$1:$G$27</definedName>
  </definedNames>
  <calcPr calcId="181029"/>
</workbook>
</file>

<file path=xl/calcChain.xml><?xml version="1.0" encoding="utf-8"?>
<calcChain xmlns="http://schemas.openxmlformats.org/spreadsheetml/2006/main">
  <c r="W26" i="2" l="1"/>
  <c r="W25" i="2"/>
  <c r="W24" i="2"/>
  <c r="W23" i="2"/>
  <c r="W22" i="2"/>
  <c r="W21" i="2"/>
  <c r="W20" i="2"/>
  <c r="W19" i="2"/>
  <c r="W18" i="2"/>
  <c r="W17" i="2"/>
  <c r="W16" i="2"/>
  <c r="W4" i="2"/>
  <c r="W5" i="2"/>
  <c r="W6" i="2"/>
  <c r="W7" i="2"/>
  <c r="W8" i="2"/>
  <c r="W9" i="2"/>
  <c r="W11" i="2"/>
  <c r="W12" i="2"/>
  <c r="W13" i="2"/>
  <c r="W14" i="2"/>
  <c r="W10" i="2"/>
  <c r="P21" i="1"/>
  <c r="W27" i="2" l="1"/>
  <c r="W15" i="2"/>
  <c r="O21" i="1"/>
  <c r="N21" i="1"/>
  <c r="M21" i="1"/>
  <c r="W28" i="2" l="1"/>
  <c r="L21" i="1"/>
  <c r="K21" i="1"/>
  <c r="J21" i="1"/>
  <c r="I21" i="1"/>
  <c r="H21" i="1"/>
  <c r="Q21" i="1" s="1"/>
  <c r="Q5" i="1"/>
  <c r="Q6" i="1"/>
  <c r="Q7" i="1"/>
  <c r="Q8" i="1"/>
  <c r="Q9" i="1"/>
  <c r="Q10" i="1"/>
  <c r="Q11" i="1"/>
  <c r="Q12" i="1"/>
  <c r="Q13" i="1"/>
  <c r="Q14" i="1"/>
  <c r="Q16" i="1"/>
  <c r="Q17" i="1"/>
  <c r="Q18" i="1"/>
  <c r="Q19" i="1"/>
  <c r="Q20" i="1"/>
  <c r="Q22" i="1"/>
  <c r="Q23" i="1"/>
  <c r="Q24" i="1"/>
  <c r="Q25" i="1"/>
  <c r="Q26" i="1"/>
  <c r="Q4" i="1"/>
  <c r="Q27" i="1" l="1"/>
  <c r="Q15" i="1"/>
</calcChain>
</file>

<file path=xl/sharedStrings.xml><?xml version="1.0" encoding="utf-8"?>
<sst xmlns="http://schemas.openxmlformats.org/spreadsheetml/2006/main" count="259" uniqueCount="84">
  <si>
    <t>Last name</t>
  </si>
  <si>
    <t>First name</t>
  </si>
  <si>
    <t>Boat Type</t>
  </si>
  <si>
    <t>Sail Number</t>
  </si>
  <si>
    <t>Boat Name</t>
  </si>
  <si>
    <t>C Scow</t>
  </si>
  <si>
    <t>Schaub</t>
  </si>
  <si>
    <t>Steve</t>
  </si>
  <si>
    <t>T-96</t>
  </si>
  <si>
    <t>Summer Sled</t>
  </si>
  <si>
    <t>Benedict II</t>
  </si>
  <si>
    <t>Gene</t>
  </si>
  <si>
    <t/>
  </si>
  <si>
    <t>Lacy</t>
  </si>
  <si>
    <t>Peter</t>
  </si>
  <si>
    <t>rePete</t>
  </si>
  <si>
    <t>Haist</t>
  </si>
  <si>
    <t>Jim</t>
  </si>
  <si>
    <t>Costin</t>
  </si>
  <si>
    <t>Jeff</t>
  </si>
  <si>
    <t>Becker</t>
  </si>
  <si>
    <t>Merritt, Drew, Will or Ellie</t>
  </si>
  <si>
    <t>T-34</t>
  </si>
  <si>
    <t>Misguided</t>
  </si>
  <si>
    <t>Barr</t>
  </si>
  <si>
    <t>Brian</t>
  </si>
  <si>
    <t>Ducker</t>
  </si>
  <si>
    <t>John</t>
  </si>
  <si>
    <t>MC Scow</t>
  </si>
  <si>
    <t>Hageboeck</t>
  </si>
  <si>
    <t>“Skip”</t>
  </si>
  <si>
    <t>Bill</t>
  </si>
  <si>
    <t>MC2137</t>
  </si>
  <si>
    <t>Another Toy</t>
  </si>
  <si>
    <t>Meeker</t>
  </si>
  <si>
    <t>Carr</t>
  </si>
  <si>
    <t>Megan</t>
  </si>
  <si>
    <t>T-11</t>
  </si>
  <si>
    <t>JAM</t>
  </si>
  <si>
    <t>Smitson</t>
  </si>
  <si>
    <t>Chip</t>
  </si>
  <si>
    <t>2391</t>
  </si>
  <si>
    <t>Ranunculus</t>
  </si>
  <si>
    <t>Joe</t>
  </si>
  <si>
    <t>Hillis</t>
  </si>
  <si>
    <t>Fred</t>
  </si>
  <si>
    <t>1817</t>
  </si>
  <si>
    <t>T-14</t>
  </si>
  <si>
    <t>JB &amp; Water</t>
  </si>
  <si>
    <t>Franckowiak</t>
  </si>
  <si>
    <t>Dave</t>
  </si>
  <si>
    <t>T-23</t>
  </si>
  <si>
    <t>P.M.F.</t>
  </si>
  <si>
    <t>Row #</t>
  </si>
  <si>
    <t>Team Color</t>
  </si>
  <si>
    <t>Blue</t>
  </si>
  <si>
    <t>Red</t>
  </si>
  <si>
    <t>T-70</t>
  </si>
  <si>
    <t>T-17</t>
  </si>
  <si>
    <t>T-03</t>
  </si>
  <si>
    <t>T-07</t>
  </si>
  <si>
    <t xml:space="preserve">This trophy was donated to MYC at the awards banquet in 2007 to promote fleet participation. It is awarded to a Fleet team (seeded by the fleet captain) with the lowest overall score for the races in the month of July. The anonymous donor expects this trophy to be our version of the "Stanley Cup" and should be rotated between the teammates throughout the year and treated and celebrated much like a member of the family. </t>
  </si>
  <si>
    <t>Adam</t>
  </si>
  <si>
    <t>Streets</t>
  </si>
  <si>
    <t>Stephen</t>
  </si>
  <si>
    <t>T-13</t>
  </si>
  <si>
    <t>2020 - MYC Fleet Scoring for Team Trophy</t>
  </si>
  <si>
    <t>Wakefield</t>
  </si>
  <si>
    <t>Bruce</t>
  </si>
  <si>
    <t xml:space="preserve">Jason </t>
  </si>
  <si>
    <t>T-9</t>
  </si>
  <si>
    <t>Total</t>
  </si>
  <si>
    <t>Team Total</t>
  </si>
  <si>
    <t>2021 - MYC Fleet Scoring for Team Trophy</t>
  </si>
  <si>
    <t>Charlie</t>
  </si>
  <si>
    <t>T-8</t>
  </si>
  <si>
    <t>T-117</t>
  </si>
  <si>
    <t>Schaub IV</t>
  </si>
  <si>
    <t>Schaub V</t>
  </si>
  <si>
    <t>Justin</t>
  </si>
  <si>
    <t>Brent</t>
  </si>
  <si>
    <t>Team</t>
  </si>
  <si>
    <t>Wakeland</t>
  </si>
  <si>
    <t>Schaun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</si>
</sst>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quot;,&quot;\ yyyy\ hh:mm"/>
  </numFmts>
  <fonts count="7" x14ac:knownFonts="1">
    <font>
      <sz val="10"/>
      <color indexed="8"/>
      <name val="Arial"/>
    </font>
    <font>
      <sz val="12"/>
      <color indexed="8"/>
      <name val="Arial"/>
      <family val="2"/>
    </font>
    <font>
      <b/>
      <sz val="12"/>
      <color indexed="8"/>
      <name val="Arial"/>
      <family val="2"/>
    </font>
    <font>
      <b/>
      <sz val="12"/>
      <color rgb="FF0070C0"/>
      <name val="Arial"/>
      <family val="2"/>
    </font>
    <font>
      <b/>
      <sz val="12"/>
      <color rgb="FFFF0000"/>
      <name val="Arial"/>
      <family val="2"/>
    </font>
    <font>
      <b/>
      <sz val="12"/>
      <color indexed="8"/>
      <name val="Calibri"/>
      <family val="2"/>
      <scheme val="minor"/>
    </font>
    <font>
      <sz val="12"/>
      <name val="Arial"/>
      <family val="2"/>
    </font>
  </fonts>
  <fills count="3">
    <fill>
      <patternFill patternType="none"/>
    </fill>
    <fill>
      <patternFill patternType="gray125"/>
    </fill>
    <fill>
      <patternFill patternType="solid">
        <fgColor indexed="17"/>
        <bgColor indexed="1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2" fillId="2" borderId="8" xfId="0" applyNumberFormat="1" applyFont="1" applyFill="1" applyBorder="1" applyAlignment="1" applyProtection="1">
      <alignment horizontal="center" vertical="center"/>
    </xf>
    <xf numFmtId="0" fontId="2" fillId="2" borderId="9"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center" vertical="center"/>
    </xf>
    <xf numFmtId="0" fontId="2" fillId="2" borderId="10" xfId="0" applyNumberFormat="1" applyFont="1" applyFill="1" applyBorder="1" applyAlignment="1" applyProtection="1">
      <alignment horizontal="center" vertical="center"/>
    </xf>
    <xf numFmtId="0" fontId="3" fillId="0" borderId="11" xfId="0" applyFont="1" applyBorder="1" applyAlignment="1">
      <alignment horizontal="center" vertical="center"/>
    </xf>
    <xf numFmtId="0" fontId="3" fillId="0" borderId="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164" fontId="3" fillId="0" borderId="12" xfId="0" applyNumberFormat="1" applyFont="1" applyFill="1" applyBorder="1" applyAlignment="1" applyProtection="1">
      <alignment horizontal="center" vertical="center"/>
    </xf>
    <xf numFmtId="0" fontId="3" fillId="0" borderId="6" xfId="0" applyFont="1" applyBorder="1" applyAlignment="1">
      <alignment horizontal="center" vertical="center"/>
    </xf>
    <xf numFmtId="0" fontId="3"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wrapText="1"/>
    </xf>
    <xf numFmtId="0" fontId="4" fillId="0" borderId="8" xfId="0" applyFont="1" applyBorder="1" applyAlignment="1">
      <alignment horizontal="center" vertical="center"/>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vertical="center"/>
    </xf>
    <xf numFmtId="0" fontId="3" fillId="0" borderId="9"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xf numFmtId="164" fontId="4" fillId="0" borderId="5" xfId="0" applyNumberFormat="1" applyFont="1" applyFill="1" applyBorder="1" applyAlignment="1" applyProtection="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NumberFormat="1" applyFont="1" applyFill="1" applyBorder="1" applyAlignment="1" applyProtection="1">
      <alignment horizontal="left" vertical="center"/>
    </xf>
    <xf numFmtId="0" fontId="3" fillId="0" borderId="17" xfId="0" applyNumberFormat="1" applyFont="1" applyFill="1" applyBorder="1" applyAlignment="1" applyProtection="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0" xfId="0" applyNumberFormat="1" applyFont="1" applyFill="1" applyBorder="1" applyAlignment="1" applyProtection="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0" fillId="0" borderId="0" xfId="0" applyBorder="1" applyAlignment="1">
      <alignment horizontal="center" vertical="center"/>
    </xf>
    <xf numFmtId="0" fontId="2" fillId="2" borderId="18" xfId="0" applyNumberFormat="1" applyFont="1" applyFill="1" applyBorder="1" applyAlignment="1" applyProtection="1">
      <alignment horizontal="center" vertical="center"/>
    </xf>
    <xf numFmtId="0" fontId="2" fillId="2" borderId="18" xfId="0" applyNumberFormat="1" applyFont="1" applyFill="1" applyBorder="1" applyAlignment="1" applyProtection="1">
      <alignment horizontal="left" vertical="center"/>
    </xf>
    <xf numFmtId="0" fontId="3" fillId="0" borderId="18" xfId="0" applyFont="1" applyBorder="1" applyAlignment="1">
      <alignment horizontal="center" vertical="center"/>
    </xf>
    <xf numFmtId="0" fontId="3" fillId="0" borderId="18" xfId="0" applyNumberFormat="1" applyFont="1" applyFill="1" applyBorder="1" applyAlignment="1" applyProtection="1">
      <alignment horizontal="left" vertical="center"/>
    </xf>
    <xf numFmtId="0" fontId="3" fillId="0" borderId="18" xfId="0" applyNumberFormat="1" applyFont="1" applyFill="1" applyBorder="1" applyAlignment="1" applyProtection="1">
      <alignment horizontal="center" vertical="center"/>
    </xf>
    <xf numFmtId="164" fontId="3" fillId="0" borderId="18" xfId="0" applyNumberFormat="1" applyFont="1" applyFill="1" applyBorder="1" applyAlignment="1" applyProtection="1">
      <alignment horizontal="center" vertical="center"/>
    </xf>
    <xf numFmtId="0" fontId="4" fillId="0" borderId="18" xfId="0" applyFont="1" applyBorder="1" applyAlignment="1">
      <alignment horizontal="center" vertical="center"/>
    </xf>
    <xf numFmtId="0" fontId="4" fillId="0" borderId="18" xfId="0" applyNumberFormat="1" applyFont="1" applyFill="1" applyBorder="1" applyAlignment="1" applyProtection="1">
      <alignment horizontal="left" vertical="center"/>
    </xf>
    <xf numFmtId="0" fontId="4" fillId="0" borderId="18" xfId="0" applyNumberFormat="1" applyFont="1" applyFill="1" applyBorder="1" applyAlignment="1" applyProtection="1">
      <alignment horizontal="center" vertical="center"/>
    </xf>
    <xf numFmtId="164" fontId="4" fillId="0" borderId="18" xfId="0" applyNumberFormat="1" applyFont="1" applyFill="1" applyBorder="1" applyAlignment="1" applyProtection="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C0C0C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17E6-6AF4-47C1-8EA4-8E2F2E07EB87}">
  <sheetPr>
    <pageSetUpPr fitToPage="1"/>
  </sheetPr>
  <dimension ref="A1:AB38"/>
  <sheetViews>
    <sheetView tabSelected="1" zoomScale="60" zoomScaleNormal="60" workbookViewId="0">
      <pane ySplit="3" topLeftCell="A7" activePane="bottomLeft" state="frozen"/>
      <selection pane="bottomLeft" activeCell="U27" sqref="U27"/>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9.90625" style="1" customWidth="1"/>
    <col min="7" max="7" width="17.90625" style="1" customWidth="1"/>
    <col min="8" max="28" width="9.08984375" style="1"/>
    <col min="29" max="16384" width="9.08984375" style="2"/>
  </cols>
  <sheetData>
    <row r="1" spans="1:28" s="3" customFormat="1" ht="22.75" customHeight="1" thickBot="1" x14ac:dyDescent="0.3">
      <c r="A1" s="60" t="s">
        <v>73</v>
      </c>
      <c r="B1" s="61"/>
      <c r="C1" s="61"/>
      <c r="D1" s="61"/>
      <c r="E1" s="61"/>
      <c r="F1" s="61"/>
      <c r="G1" s="62"/>
      <c r="H1" s="34"/>
      <c r="I1" s="34"/>
      <c r="J1" s="34"/>
      <c r="K1" s="34"/>
      <c r="L1" s="34"/>
      <c r="M1" s="34"/>
      <c r="N1" s="34"/>
      <c r="O1" s="34"/>
      <c r="P1" s="34"/>
      <c r="Q1" s="34"/>
      <c r="R1" s="34"/>
      <c r="S1" s="34"/>
      <c r="T1" s="34"/>
      <c r="U1" s="34"/>
      <c r="V1" s="34"/>
      <c r="W1" s="34"/>
      <c r="X1" s="34"/>
      <c r="Y1" s="34"/>
      <c r="Z1" s="34"/>
      <c r="AA1" s="34"/>
      <c r="AB1" s="34"/>
    </row>
    <row r="2" spans="1:28" s="3" customFormat="1" ht="72.650000000000006" customHeight="1" thickBot="1" x14ac:dyDescent="0.3">
      <c r="A2" s="63" t="s">
        <v>61</v>
      </c>
      <c r="B2" s="64"/>
      <c r="C2" s="64"/>
      <c r="D2" s="64"/>
      <c r="E2" s="64"/>
      <c r="F2" s="64"/>
      <c r="G2" s="65"/>
      <c r="H2" s="34"/>
      <c r="I2" s="34"/>
      <c r="J2" s="34"/>
      <c r="K2" s="34"/>
      <c r="L2" s="34"/>
      <c r="M2" s="34"/>
      <c r="N2" s="34"/>
      <c r="O2" s="34"/>
      <c r="P2" s="34"/>
      <c r="Q2" s="34"/>
      <c r="R2" s="34"/>
      <c r="S2" s="34"/>
      <c r="T2" s="34"/>
      <c r="U2" s="34"/>
      <c r="V2" s="34"/>
      <c r="W2" s="34"/>
      <c r="X2" s="34"/>
      <c r="Y2" s="34"/>
      <c r="Z2" s="34"/>
      <c r="AA2" s="34"/>
      <c r="AB2" s="34"/>
    </row>
    <row r="3" spans="1:28" s="3" customFormat="1" ht="26" customHeight="1" thickBot="1" x14ac:dyDescent="0.3">
      <c r="A3" s="50" t="s">
        <v>53</v>
      </c>
      <c r="B3" s="51" t="s">
        <v>0</v>
      </c>
      <c r="C3" s="51" t="s">
        <v>1</v>
      </c>
      <c r="D3" s="50" t="s">
        <v>2</v>
      </c>
      <c r="E3" s="50" t="s">
        <v>3</v>
      </c>
      <c r="F3" s="50" t="s">
        <v>4</v>
      </c>
      <c r="G3" s="50" t="s">
        <v>54</v>
      </c>
      <c r="H3" s="43">
        <v>1</v>
      </c>
      <c r="I3" s="43">
        <v>2</v>
      </c>
      <c r="J3" s="43">
        <v>3</v>
      </c>
      <c r="K3" s="43">
        <v>4</v>
      </c>
      <c r="L3" s="43">
        <v>5</v>
      </c>
      <c r="M3" s="43">
        <v>6</v>
      </c>
      <c r="N3" s="43">
        <v>7</v>
      </c>
      <c r="O3" s="43">
        <v>8</v>
      </c>
      <c r="P3" s="43">
        <v>9</v>
      </c>
      <c r="Q3" s="43">
        <v>10</v>
      </c>
      <c r="R3" s="43">
        <v>11</v>
      </c>
      <c r="S3" s="43">
        <v>12</v>
      </c>
      <c r="T3" s="43">
        <v>13</v>
      </c>
      <c r="U3" s="43">
        <v>14</v>
      </c>
      <c r="V3" s="43">
        <v>15</v>
      </c>
      <c r="W3" s="43" t="s">
        <v>71</v>
      </c>
      <c r="X3" s="34"/>
      <c r="Y3" s="34"/>
      <c r="Z3" s="34"/>
      <c r="AA3" s="34"/>
      <c r="AB3" s="34"/>
    </row>
    <row r="4" spans="1:28" s="3" customFormat="1" ht="40" customHeight="1" thickBot="1" x14ac:dyDescent="0.3">
      <c r="A4" s="52">
        <v>1</v>
      </c>
      <c r="B4" s="53" t="s">
        <v>77</v>
      </c>
      <c r="C4" s="53" t="s">
        <v>43</v>
      </c>
      <c r="D4" s="54" t="s">
        <v>5</v>
      </c>
      <c r="E4" s="54" t="s">
        <v>58</v>
      </c>
      <c r="F4" s="54" t="s">
        <v>12</v>
      </c>
      <c r="G4" s="55" t="s">
        <v>55</v>
      </c>
      <c r="H4" s="39">
        <v>1</v>
      </c>
      <c r="I4" s="39">
        <v>6</v>
      </c>
      <c r="J4" s="39">
        <v>1</v>
      </c>
      <c r="K4" s="39">
        <v>1</v>
      </c>
      <c r="L4" s="39">
        <v>1</v>
      </c>
      <c r="M4" s="39">
        <v>1</v>
      </c>
      <c r="N4" s="39">
        <v>1</v>
      </c>
      <c r="O4" s="39">
        <v>2</v>
      </c>
      <c r="P4" s="39">
        <v>1</v>
      </c>
      <c r="Q4" s="39">
        <v>3</v>
      </c>
      <c r="R4" s="39">
        <v>2</v>
      </c>
      <c r="S4" s="39">
        <v>2</v>
      </c>
      <c r="T4" s="39">
        <v>1</v>
      </c>
      <c r="U4" s="39">
        <v>5</v>
      </c>
      <c r="V4" s="39">
        <v>5</v>
      </c>
      <c r="W4" s="39">
        <f t="shared" ref="W4:W9" si="0">SUM(H4:V4)</f>
        <v>33</v>
      </c>
      <c r="X4" s="34"/>
      <c r="Y4" s="34"/>
      <c r="Z4" s="34"/>
      <c r="AA4" s="34"/>
      <c r="AB4" s="34"/>
    </row>
    <row r="5" spans="1:28" s="3" customFormat="1" ht="40" customHeight="1" thickBot="1" x14ac:dyDescent="0.3">
      <c r="A5" s="52">
        <v>2</v>
      </c>
      <c r="B5" s="53" t="s">
        <v>6</v>
      </c>
      <c r="C5" s="53" t="s">
        <v>7</v>
      </c>
      <c r="D5" s="54" t="s">
        <v>5</v>
      </c>
      <c r="E5" s="54" t="s">
        <v>8</v>
      </c>
      <c r="F5" s="54" t="s">
        <v>9</v>
      </c>
      <c r="G5" s="55" t="s">
        <v>55</v>
      </c>
      <c r="H5" s="39">
        <v>10</v>
      </c>
      <c r="I5" s="39">
        <v>10</v>
      </c>
      <c r="J5" s="39">
        <v>10</v>
      </c>
      <c r="K5" s="39">
        <v>3</v>
      </c>
      <c r="L5" s="39">
        <v>2</v>
      </c>
      <c r="M5" s="39">
        <v>2</v>
      </c>
      <c r="N5" s="39">
        <v>4</v>
      </c>
      <c r="O5" s="39">
        <v>1</v>
      </c>
      <c r="P5" s="42">
        <v>2</v>
      </c>
      <c r="Q5" s="42">
        <v>8</v>
      </c>
      <c r="R5" s="42">
        <v>8</v>
      </c>
      <c r="S5" s="42">
        <v>8</v>
      </c>
      <c r="T5" s="42">
        <v>6</v>
      </c>
      <c r="U5" s="42">
        <v>1</v>
      </c>
      <c r="V5" s="42">
        <v>1</v>
      </c>
      <c r="W5" s="39">
        <f t="shared" si="0"/>
        <v>76</v>
      </c>
      <c r="X5" s="25"/>
      <c r="Y5" s="35"/>
      <c r="Z5" s="34"/>
      <c r="AA5" s="34"/>
      <c r="AB5" s="34"/>
    </row>
    <row r="6" spans="1:28" s="3" customFormat="1" ht="40" customHeight="1" thickBot="1" x14ac:dyDescent="0.3">
      <c r="A6" s="52">
        <v>3</v>
      </c>
      <c r="B6" s="53" t="s">
        <v>49</v>
      </c>
      <c r="C6" s="53" t="s">
        <v>50</v>
      </c>
      <c r="D6" s="54" t="s">
        <v>5</v>
      </c>
      <c r="E6" s="54" t="s">
        <v>51</v>
      </c>
      <c r="F6" s="54" t="s">
        <v>52</v>
      </c>
      <c r="G6" s="55" t="s">
        <v>55</v>
      </c>
      <c r="H6" s="40">
        <v>4</v>
      </c>
      <c r="I6" s="42">
        <v>4</v>
      </c>
      <c r="J6" s="42">
        <v>6</v>
      </c>
      <c r="K6" s="42">
        <v>6</v>
      </c>
      <c r="L6" s="42">
        <v>8</v>
      </c>
      <c r="M6" s="42">
        <v>6</v>
      </c>
      <c r="N6" s="42">
        <v>6</v>
      </c>
      <c r="O6" s="42">
        <v>3</v>
      </c>
      <c r="P6" s="42">
        <v>5</v>
      </c>
      <c r="Q6" s="42">
        <v>5.0999999999999996</v>
      </c>
      <c r="R6" s="42">
        <v>5.0999999999999996</v>
      </c>
      <c r="S6" s="42">
        <v>5.0999999999999996</v>
      </c>
      <c r="T6" s="42">
        <v>5.0999999999999996</v>
      </c>
      <c r="U6" s="42">
        <v>3</v>
      </c>
      <c r="V6" s="42">
        <v>3</v>
      </c>
      <c r="W6" s="39">
        <f t="shared" si="0"/>
        <v>74.400000000000006</v>
      </c>
      <c r="X6" s="25"/>
      <c r="Y6" s="35"/>
      <c r="Z6" s="34"/>
      <c r="AA6" s="34"/>
      <c r="AB6" s="34"/>
    </row>
    <row r="7" spans="1:28" s="3" customFormat="1" ht="40" customHeight="1" thickBot="1" x14ac:dyDescent="0.3">
      <c r="A7" s="52">
        <v>4</v>
      </c>
      <c r="B7" s="53" t="s">
        <v>29</v>
      </c>
      <c r="C7" s="53" t="s">
        <v>74</v>
      </c>
      <c r="D7" s="54" t="s">
        <v>5</v>
      </c>
      <c r="E7" s="54" t="s">
        <v>75</v>
      </c>
      <c r="F7" s="54"/>
      <c r="G7" s="55" t="s">
        <v>55</v>
      </c>
      <c r="H7" s="39">
        <v>8</v>
      </c>
      <c r="I7" s="39">
        <v>8</v>
      </c>
      <c r="J7" s="39">
        <v>8</v>
      </c>
      <c r="K7" s="39">
        <v>11</v>
      </c>
      <c r="L7" s="39">
        <v>6</v>
      </c>
      <c r="M7" s="39">
        <v>7</v>
      </c>
      <c r="N7" s="39">
        <v>8</v>
      </c>
      <c r="O7" s="39">
        <v>7</v>
      </c>
      <c r="P7" s="40">
        <v>5</v>
      </c>
      <c r="Q7" s="42">
        <v>8</v>
      </c>
      <c r="R7" s="42">
        <v>8</v>
      </c>
      <c r="S7" s="42">
        <v>8</v>
      </c>
      <c r="T7" s="42">
        <v>6</v>
      </c>
      <c r="U7" s="42">
        <v>5</v>
      </c>
      <c r="V7" s="42">
        <v>5</v>
      </c>
      <c r="W7" s="39">
        <f t="shared" si="0"/>
        <v>108</v>
      </c>
      <c r="X7" s="35"/>
      <c r="Y7" s="35"/>
      <c r="Z7" s="34"/>
      <c r="AA7" s="34"/>
      <c r="AB7" s="34"/>
    </row>
    <row r="8" spans="1:28" s="3" customFormat="1" ht="40" customHeight="1" thickBot="1" x14ac:dyDescent="0.3">
      <c r="A8" s="52">
        <v>5</v>
      </c>
      <c r="B8" s="53" t="s">
        <v>10</v>
      </c>
      <c r="C8" s="53" t="s">
        <v>11</v>
      </c>
      <c r="D8" s="54" t="s">
        <v>5</v>
      </c>
      <c r="E8" s="54" t="s">
        <v>59</v>
      </c>
      <c r="F8" s="54" t="s">
        <v>12</v>
      </c>
      <c r="G8" s="55" t="s">
        <v>55</v>
      </c>
      <c r="H8" s="39">
        <v>5.5</v>
      </c>
      <c r="I8" s="39">
        <v>5.5</v>
      </c>
      <c r="J8" s="39">
        <v>5.5</v>
      </c>
      <c r="K8" s="39">
        <v>5.5</v>
      </c>
      <c r="L8" s="39">
        <v>4</v>
      </c>
      <c r="M8" s="39">
        <v>5</v>
      </c>
      <c r="N8" s="39">
        <v>5</v>
      </c>
      <c r="O8" s="39">
        <v>5</v>
      </c>
      <c r="P8" s="39">
        <v>5</v>
      </c>
      <c r="Q8" s="42">
        <v>8</v>
      </c>
      <c r="R8" s="42">
        <v>8</v>
      </c>
      <c r="S8" s="42">
        <v>8</v>
      </c>
      <c r="T8" s="42">
        <v>6</v>
      </c>
      <c r="U8" s="42">
        <v>5</v>
      </c>
      <c r="V8" s="42">
        <v>5</v>
      </c>
      <c r="W8" s="39">
        <f t="shared" si="0"/>
        <v>86</v>
      </c>
      <c r="X8" s="34"/>
      <c r="Y8" s="34"/>
      <c r="Z8" s="34"/>
      <c r="AA8" s="34"/>
      <c r="AB8" s="34"/>
    </row>
    <row r="9" spans="1:28" s="3" customFormat="1" ht="40" customHeight="1" thickBot="1" x14ac:dyDescent="0.3">
      <c r="A9" s="52">
        <v>6</v>
      </c>
      <c r="B9" s="53" t="s">
        <v>35</v>
      </c>
      <c r="C9" s="53" t="s">
        <v>36</v>
      </c>
      <c r="D9" s="54" t="s">
        <v>5</v>
      </c>
      <c r="E9" s="54" t="s">
        <v>37</v>
      </c>
      <c r="F9" s="54" t="s">
        <v>38</v>
      </c>
      <c r="G9" s="55" t="s">
        <v>55</v>
      </c>
      <c r="H9" s="39">
        <v>10</v>
      </c>
      <c r="I9" s="39">
        <v>10</v>
      </c>
      <c r="J9" s="39">
        <v>10</v>
      </c>
      <c r="K9" s="39">
        <v>11</v>
      </c>
      <c r="L9" s="39">
        <v>10</v>
      </c>
      <c r="M9" s="39">
        <v>10</v>
      </c>
      <c r="N9" s="39">
        <v>10</v>
      </c>
      <c r="O9" s="39">
        <v>7</v>
      </c>
      <c r="P9" s="39">
        <v>5</v>
      </c>
      <c r="Q9" s="42">
        <v>8</v>
      </c>
      <c r="R9" s="42">
        <v>8</v>
      </c>
      <c r="S9" s="42">
        <v>8</v>
      </c>
      <c r="T9" s="42">
        <v>6</v>
      </c>
      <c r="U9" s="42">
        <v>5</v>
      </c>
      <c r="V9" s="42">
        <v>5</v>
      </c>
      <c r="W9" s="39">
        <f t="shared" si="0"/>
        <v>123</v>
      </c>
      <c r="X9" s="34"/>
      <c r="Y9" s="34"/>
      <c r="Z9" s="34"/>
      <c r="AA9" s="34"/>
      <c r="AB9" s="34"/>
    </row>
    <row r="10" spans="1:28" s="3" customFormat="1" ht="40" customHeight="1" thickBot="1" x14ac:dyDescent="0.3">
      <c r="A10" s="52">
        <v>7</v>
      </c>
      <c r="B10" s="53" t="s">
        <v>78</v>
      </c>
      <c r="C10" s="53" t="s">
        <v>43</v>
      </c>
      <c r="D10" s="54" t="s">
        <v>5</v>
      </c>
      <c r="E10" s="54" t="s">
        <v>76</v>
      </c>
      <c r="F10" s="54" t="s">
        <v>12</v>
      </c>
      <c r="G10" s="55" t="s">
        <v>55</v>
      </c>
      <c r="H10" s="39">
        <v>10</v>
      </c>
      <c r="I10" s="39">
        <v>10</v>
      </c>
      <c r="J10" s="39">
        <v>10</v>
      </c>
      <c r="K10" s="39">
        <v>5</v>
      </c>
      <c r="L10" s="39">
        <v>10</v>
      </c>
      <c r="M10" s="39">
        <v>10</v>
      </c>
      <c r="N10" s="39">
        <v>10</v>
      </c>
      <c r="O10" s="39">
        <v>7</v>
      </c>
      <c r="P10" s="39">
        <v>3</v>
      </c>
      <c r="Q10" s="42">
        <v>8</v>
      </c>
      <c r="R10" s="42">
        <v>8</v>
      </c>
      <c r="S10" s="42">
        <v>8</v>
      </c>
      <c r="T10" s="42">
        <v>6</v>
      </c>
      <c r="U10" s="42">
        <v>2</v>
      </c>
      <c r="V10" s="42">
        <v>2</v>
      </c>
      <c r="W10" s="39">
        <f>SUM(H10:V10)</f>
        <v>109</v>
      </c>
      <c r="X10" s="34"/>
      <c r="Y10" s="34"/>
      <c r="Z10" s="34"/>
      <c r="AA10" s="34"/>
      <c r="AB10" s="34"/>
    </row>
    <row r="11" spans="1:28" s="3" customFormat="1" ht="40" customHeight="1" thickBot="1" x14ac:dyDescent="0.3">
      <c r="A11" s="52">
        <v>1</v>
      </c>
      <c r="B11" s="53" t="s">
        <v>83</v>
      </c>
      <c r="C11" s="53" t="s">
        <v>79</v>
      </c>
      <c r="D11" s="54" t="s">
        <v>28</v>
      </c>
      <c r="E11" s="54">
        <v>1867</v>
      </c>
      <c r="F11" s="54"/>
      <c r="G11" s="55" t="s">
        <v>55</v>
      </c>
      <c r="H11" s="39">
        <v>2</v>
      </c>
      <c r="I11" s="39">
        <v>3</v>
      </c>
      <c r="J11" s="39">
        <v>1</v>
      </c>
      <c r="K11" s="39">
        <v>3</v>
      </c>
      <c r="L11" s="39">
        <v>2</v>
      </c>
      <c r="M11" s="39">
        <v>2</v>
      </c>
      <c r="N11" s="39">
        <v>2</v>
      </c>
      <c r="O11" s="39">
        <v>5</v>
      </c>
      <c r="P11" s="39">
        <v>4</v>
      </c>
      <c r="Q11" s="39">
        <v>7</v>
      </c>
      <c r="R11" s="39">
        <v>7</v>
      </c>
      <c r="S11" s="39">
        <v>7</v>
      </c>
      <c r="T11" s="39">
        <v>6</v>
      </c>
      <c r="U11" s="39">
        <v>7</v>
      </c>
      <c r="V11" s="39">
        <v>7</v>
      </c>
      <c r="W11" s="39">
        <f t="shared" ref="W11:W14" si="1">SUM(H11:V11)</f>
        <v>65</v>
      </c>
      <c r="X11" s="34"/>
      <c r="Y11" s="34"/>
      <c r="Z11" s="34"/>
      <c r="AA11" s="34"/>
      <c r="AB11" s="34"/>
    </row>
    <row r="12" spans="1:28" s="3" customFormat="1" ht="40" customHeight="1" thickBot="1" x14ac:dyDescent="0.3">
      <c r="A12" s="52">
        <v>2</v>
      </c>
      <c r="B12" s="53" t="s">
        <v>34</v>
      </c>
      <c r="C12" s="53" t="s">
        <v>7</v>
      </c>
      <c r="D12" s="54" t="s">
        <v>28</v>
      </c>
      <c r="E12" s="54">
        <v>2441</v>
      </c>
      <c r="F12" s="54"/>
      <c r="G12" s="55" t="s">
        <v>55</v>
      </c>
      <c r="H12" s="39">
        <v>3</v>
      </c>
      <c r="I12" s="39">
        <v>4</v>
      </c>
      <c r="J12" s="39">
        <v>3</v>
      </c>
      <c r="K12" s="39">
        <v>7</v>
      </c>
      <c r="L12" s="39">
        <v>6</v>
      </c>
      <c r="M12" s="39">
        <v>6</v>
      </c>
      <c r="N12" s="39">
        <v>6</v>
      </c>
      <c r="O12" s="39">
        <v>5</v>
      </c>
      <c r="P12" s="39">
        <v>4</v>
      </c>
      <c r="Q12" s="39">
        <v>1</v>
      </c>
      <c r="R12" s="39">
        <v>2</v>
      </c>
      <c r="S12" s="39">
        <v>2</v>
      </c>
      <c r="T12" s="39">
        <v>6</v>
      </c>
      <c r="U12" s="39">
        <v>4</v>
      </c>
      <c r="V12" s="39">
        <v>2</v>
      </c>
      <c r="W12" s="39">
        <f t="shared" si="1"/>
        <v>61</v>
      </c>
      <c r="X12" s="34"/>
      <c r="Y12" s="34"/>
      <c r="Z12" s="34"/>
      <c r="AA12" s="34"/>
      <c r="AB12" s="34"/>
    </row>
    <row r="13" spans="1:28" s="3" customFormat="1" ht="40" customHeight="1" thickBot="1" x14ac:dyDescent="0.3">
      <c r="A13" s="52">
        <v>3</v>
      </c>
      <c r="B13" s="53" t="s">
        <v>82</v>
      </c>
      <c r="C13" s="53" t="s">
        <v>68</v>
      </c>
      <c r="D13" s="54" t="s">
        <v>28</v>
      </c>
      <c r="E13" s="54">
        <v>2334</v>
      </c>
      <c r="F13" s="54"/>
      <c r="G13" s="55" t="s">
        <v>55</v>
      </c>
      <c r="H13" s="39">
        <v>5</v>
      </c>
      <c r="I13" s="39">
        <v>6</v>
      </c>
      <c r="J13" s="39">
        <v>6</v>
      </c>
      <c r="K13" s="39">
        <v>2</v>
      </c>
      <c r="L13" s="39">
        <v>6</v>
      </c>
      <c r="M13" s="39">
        <v>6</v>
      </c>
      <c r="N13" s="39">
        <v>6</v>
      </c>
      <c r="O13" s="39">
        <v>5</v>
      </c>
      <c r="P13" s="39">
        <v>4</v>
      </c>
      <c r="Q13" s="39">
        <v>5</v>
      </c>
      <c r="R13" s="39">
        <v>4</v>
      </c>
      <c r="S13" s="39">
        <v>5</v>
      </c>
      <c r="T13" s="39">
        <v>3</v>
      </c>
      <c r="U13" s="39">
        <v>7</v>
      </c>
      <c r="V13" s="39">
        <v>7</v>
      </c>
      <c r="W13" s="39">
        <f t="shared" si="1"/>
        <v>77</v>
      </c>
      <c r="X13" s="34"/>
      <c r="Y13" s="34"/>
      <c r="Z13" s="34"/>
      <c r="AA13" s="34"/>
      <c r="AB13" s="34"/>
    </row>
    <row r="14" spans="1:28" s="3" customFormat="1" ht="40" customHeight="1" thickBot="1" x14ac:dyDescent="0.3">
      <c r="A14" s="52">
        <v>4</v>
      </c>
      <c r="B14" s="53" t="s">
        <v>44</v>
      </c>
      <c r="C14" s="53" t="s">
        <v>45</v>
      </c>
      <c r="D14" s="54" t="s">
        <v>28</v>
      </c>
      <c r="E14" s="54" t="s">
        <v>46</v>
      </c>
      <c r="F14" s="54" t="s">
        <v>12</v>
      </c>
      <c r="G14" s="55" t="s">
        <v>55</v>
      </c>
      <c r="H14" s="39">
        <v>9</v>
      </c>
      <c r="I14" s="39">
        <v>9</v>
      </c>
      <c r="J14" s="39">
        <v>9</v>
      </c>
      <c r="K14" s="39">
        <v>7</v>
      </c>
      <c r="L14" s="39">
        <v>6</v>
      </c>
      <c r="M14" s="39">
        <v>6</v>
      </c>
      <c r="N14" s="39">
        <v>6</v>
      </c>
      <c r="O14" s="39">
        <v>5</v>
      </c>
      <c r="P14" s="39">
        <v>4</v>
      </c>
      <c r="Q14" s="39">
        <v>7</v>
      </c>
      <c r="R14" s="39">
        <v>7</v>
      </c>
      <c r="S14" s="39">
        <v>7</v>
      </c>
      <c r="T14" s="39">
        <v>6</v>
      </c>
      <c r="U14" s="39">
        <v>7</v>
      </c>
      <c r="V14" s="39">
        <v>7</v>
      </c>
      <c r="W14" s="39">
        <f t="shared" si="1"/>
        <v>102</v>
      </c>
      <c r="X14" s="34"/>
      <c r="Y14" s="34"/>
      <c r="Z14" s="34"/>
      <c r="AA14" s="34"/>
      <c r="AB14" s="34"/>
    </row>
    <row r="15" spans="1:28" s="3" customFormat="1" ht="40" customHeight="1" thickBot="1" x14ac:dyDescent="0.3">
      <c r="A15" s="52"/>
      <c r="B15" s="53" t="s">
        <v>72</v>
      </c>
      <c r="C15" s="53"/>
      <c r="D15" s="54"/>
      <c r="E15" s="54"/>
      <c r="F15" s="54"/>
      <c r="G15" s="55" t="s">
        <v>55</v>
      </c>
      <c r="H15" s="39"/>
      <c r="I15" s="39"/>
      <c r="J15" s="39"/>
      <c r="K15" s="39"/>
      <c r="L15" s="39"/>
      <c r="M15" s="39"/>
      <c r="N15" s="39"/>
      <c r="O15" s="39"/>
      <c r="P15" s="39"/>
      <c r="Q15" s="39"/>
      <c r="R15" s="39"/>
      <c r="S15" s="39"/>
      <c r="T15" s="39"/>
      <c r="U15" s="39"/>
      <c r="V15" s="39"/>
      <c r="W15" s="41">
        <f>SUM(W4:W14)</f>
        <v>914.4</v>
      </c>
      <c r="X15" s="34"/>
      <c r="Y15" s="34"/>
      <c r="Z15" s="34"/>
      <c r="AA15" s="34"/>
      <c r="AB15" s="34"/>
    </row>
    <row r="16" spans="1:28" s="3" customFormat="1" ht="40" customHeight="1" thickBot="1" x14ac:dyDescent="0.3">
      <c r="A16" s="56">
        <v>1</v>
      </c>
      <c r="B16" s="57" t="s">
        <v>20</v>
      </c>
      <c r="C16" s="57" t="s">
        <v>27</v>
      </c>
      <c r="D16" s="58" t="s">
        <v>5</v>
      </c>
      <c r="E16" s="58" t="s">
        <v>47</v>
      </c>
      <c r="F16" s="58" t="s">
        <v>48</v>
      </c>
      <c r="G16" s="59" t="s">
        <v>56</v>
      </c>
      <c r="H16" s="39">
        <v>3</v>
      </c>
      <c r="I16" s="39">
        <v>3</v>
      </c>
      <c r="J16" s="39">
        <v>3</v>
      </c>
      <c r="K16" s="39">
        <v>11</v>
      </c>
      <c r="L16" s="39">
        <v>10</v>
      </c>
      <c r="M16" s="39">
        <v>10</v>
      </c>
      <c r="N16" s="39">
        <v>10</v>
      </c>
      <c r="O16" s="39">
        <v>7</v>
      </c>
      <c r="P16" s="39">
        <v>5</v>
      </c>
      <c r="Q16" s="39">
        <v>1</v>
      </c>
      <c r="R16" s="39">
        <v>3</v>
      </c>
      <c r="S16" s="39">
        <v>7</v>
      </c>
      <c r="T16" s="39">
        <v>6</v>
      </c>
      <c r="U16" s="39">
        <v>5</v>
      </c>
      <c r="V16" s="39">
        <v>5</v>
      </c>
      <c r="W16" s="39">
        <f t="shared" ref="W16:W26" si="2">SUM(H16:V16)</f>
        <v>89</v>
      </c>
      <c r="X16" s="34"/>
      <c r="Y16" s="34"/>
      <c r="Z16" s="34"/>
      <c r="AA16" s="34"/>
      <c r="AB16" s="34"/>
    </row>
    <row r="17" spans="1:28" s="3" customFormat="1" ht="40" customHeight="1" thickBot="1" x14ac:dyDescent="0.3">
      <c r="A17" s="56">
        <v>2</v>
      </c>
      <c r="B17" s="57" t="s">
        <v>24</v>
      </c>
      <c r="C17" s="57" t="s">
        <v>25</v>
      </c>
      <c r="D17" s="58" t="s">
        <v>28</v>
      </c>
      <c r="E17" s="58">
        <v>2026</v>
      </c>
      <c r="F17" s="58"/>
      <c r="G17" s="59" t="s">
        <v>56</v>
      </c>
      <c r="H17" s="39">
        <v>2</v>
      </c>
      <c r="I17" s="39">
        <v>1</v>
      </c>
      <c r="J17" s="39">
        <v>2</v>
      </c>
      <c r="K17" s="39">
        <v>2</v>
      </c>
      <c r="L17" s="39">
        <v>5</v>
      </c>
      <c r="M17" s="39">
        <v>4</v>
      </c>
      <c r="N17" s="39">
        <v>2</v>
      </c>
      <c r="O17" s="39">
        <v>4</v>
      </c>
      <c r="P17" s="39">
        <v>5</v>
      </c>
      <c r="Q17" s="39">
        <v>4</v>
      </c>
      <c r="R17" s="39">
        <v>4</v>
      </c>
      <c r="S17" s="39">
        <v>3</v>
      </c>
      <c r="T17" s="39">
        <v>3</v>
      </c>
      <c r="U17" s="39">
        <v>3.2</v>
      </c>
      <c r="V17" s="39">
        <v>3.2</v>
      </c>
      <c r="W17" s="39">
        <f t="shared" si="2"/>
        <v>47.400000000000006</v>
      </c>
      <c r="X17" s="34"/>
      <c r="Y17" s="34"/>
      <c r="Z17" s="34"/>
      <c r="AA17" s="34"/>
      <c r="AB17" s="34"/>
    </row>
    <row r="18" spans="1:28" s="3" customFormat="1" ht="40" customHeight="1" thickBot="1" x14ac:dyDescent="0.3">
      <c r="A18" s="56">
        <v>3</v>
      </c>
      <c r="B18" s="57" t="s">
        <v>26</v>
      </c>
      <c r="C18" s="57" t="s">
        <v>27</v>
      </c>
      <c r="D18" s="58" t="s">
        <v>5</v>
      </c>
      <c r="E18" s="58" t="s">
        <v>57</v>
      </c>
      <c r="F18" s="58" t="s">
        <v>12</v>
      </c>
      <c r="G18" s="59" t="s">
        <v>56</v>
      </c>
      <c r="H18" s="39">
        <v>6</v>
      </c>
      <c r="I18" s="39">
        <v>2</v>
      </c>
      <c r="J18" s="39">
        <v>5</v>
      </c>
      <c r="K18" s="39">
        <v>10</v>
      </c>
      <c r="L18" s="39">
        <v>10</v>
      </c>
      <c r="M18" s="39">
        <v>10</v>
      </c>
      <c r="N18" s="39">
        <v>10</v>
      </c>
      <c r="O18" s="39">
        <v>7</v>
      </c>
      <c r="P18" s="39">
        <v>5</v>
      </c>
      <c r="Q18" s="39">
        <v>6</v>
      </c>
      <c r="R18" s="39">
        <v>5</v>
      </c>
      <c r="S18" s="39">
        <v>4</v>
      </c>
      <c r="T18" s="39">
        <v>6</v>
      </c>
      <c r="U18" s="39">
        <v>5</v>
      </c>
      <c r="V18" s="39">
        <v>5</v>
      </c>
      <c r="W18" s="39">
        <f t="shared" si="2"/>
        <v>96</v>
      </c>
      <c r="X18" s="34"/>
      <c r="Y18" s="34"/>
      <c r="Z18" s="34"/>
      <c r="AA18" s="34"/>
      <c r="AB18" s="34"/>
    </row>
    <row r="19" spans="1:28" s="3" customFormat="1" ht="40" customHeight="1" thickBot="1" x14ac:dyDescent="0.3">
      <c r="A19" s="56">
        <v>4</v>
      </c>
      <c r="B19" s="57" t="s">
        <v>26</v>
      </c>
      <c r="C19" s="57" t="s">
        <v>80</v>
      </c>
      <c r="D19" s="58" t="s">
        <v>5</v>
      </c>
      <c r="E19" s="58"/>
      <c r="F19" s="58"/>
      <c r="G19" s="59" t="s">
        <v>56</v>
      </c>
      <c r="H19" s="39">
        <v>7</v>
      </c>
      <c r="I19" s="39">
        <v>7</v>
      </c>
      <c r="J19" s="39">
        <v>7</v>
      </c>
      <c r="K19" s="39">
        <v>10</v>
      </c>
      <c r="L19" s="39">
        <v>7</v>
      </c>
      <c r="M19" s="39">
        <v>8</v>
      </c>
      <c r="N19" s="39">
        <v>7</v>
      </c>
      <c r="O19" s="39">
        <v>7</v>
      </c>
      <c r="P19" s="39">
        <v>5</v>
      </c>
      <c r="Q19" s="39">
        <v>5</v>
      </c>
      <c r="R19" s="39">
        <v>6</v>
      </c>
      <c r="S19" s="39">
        <v>5</v>
      </c>
      <c r="T19" s="39">
        <v>4</v>
      </c>
      <c r="U19" s="39">
        <v>5</v>
      </c>
      <c r="V19" s="39">
        <v>5</v>
      </c>
      <c r="W19" s="39">
        <f t="shared" si="2"/>
        <v>95</v>
      </c>
      <c r="X19" s="34"/>
      <c r="Y19" s="34"/>
      <c r="Z19" s="34"/>
      <c r="AA19" s="34"/>
      <c r="AB19" s="34"/>
    </row>
    <row r="20" spans="1:28" s="3" customFormat="1" ht="40" customHeight="1" thickBot="1" x14ac:dyDescent="0.3">
      <c r="A20" s="56">
        <v>5</v>
      </c>
      <c r="B20" s="57" t="s">
        <v>20</v>
      </c>
      <c r="C20" s="57" t="s">
        <v>81</v>
      </c>
      <c r="D20" s="58" t="s">
        <v>5</v>
      </c>
      <c r="E20" s="58" t="s">
        <v>22</v>
      </c>
      <c r="F20" s="58" t="s">
        <v>23</v>
      </c>
      <c r="G20" s="59" t="s">
        <v>56</v>
      </c>
      <c r="H20" s="39">
        <v>5</v>
      </c>
      <c r="I20" s="39">
        <v>5</v>
      </c>
      <c r="J20" s="39">
        <v>4</v>
      </c>
      <c r="K20" s="39">
        <v>4</v>
      </c>
      <c r="L20" s="39">
        <v>3</v>
      </c>
      <c r="M20" s="39">
        <v>3</v>
      </c>
      <c r="N20" s="39">
        <v>3</v>
      </c>
      <c r="O20" s="39">
        <v>7</v>
      </c>
      <c r="P20" s="39">
        <v>5</v>
      </c>
      <c r="Q20" s="39">
        <v>2</v>
      </c>
      <c r="R20" s="39">
        <v>1</v>
      </c>
      <c r="S20" s="39">
        <v>1</v>
      </c>
      <c r="T20" s="39">
        <v>2</v>
      </c>
      <c r="U20" s="39">
        <v>5</v>
      </c>
      <c r="V20" s="39">
        <v>5</v>
      </c>
      <c r="W20" s="39">
        <f t="shared" si="2"/>
        <v>55</v>
      </c>
      <c r="X20" s="34"/>
      <c r="Y20" s="34"/>
      <c r="Z20" s="34"/>
      <c r="AA20" s="34"/>
      <c r="AB20" s="34"/>
    </row>
    <row r="21" spans="1:28" s="3" customFormat="1" ht="40" customHeight="1" thickBot="1" x14ac:dyDescent="0.3">
      <c r="A21" s="56">
        <v>6</v>
      </c>
      <c r="B21" s="57" t="s">
        <v>34</v>
      </c>
      <c r="C21" s="57" t="s">
        <v>62</v>
      </c>
      <c r="D21" s="58" t="s">
        <v>5</v>
      </c>
      <c r="E21" s="58" t="s">
        <v>70</v>
      </c>
      <c r="F21" s="58"/>
      <c r="G21" s="59" t="s">
        <v>56</v>
      </c>
      <c r="H21" s="39">
        <v>10</v>
      </c>
      <c r="I21" s="39">
        <v>10</v>
      </c>
      <c r="J21" s="39">
        <v>10</v>
      </c>
      <c r="K21" s="39">
        <v>10</v>
      </c>
      <c r="L21" s="39">
        <v>10</v>
      </c>
      <c r="M21" s="39">
        <v>10</v>
      </c>
      <c r="N21" s="39">
        <v>10</v>
      </c>
      <c r="O21" s="39">
        <v>7</v>
      </c>
      <c r="P21" s="39">
        <v>5</v>
      </c>
      <c r="Q21" s="39">
        <v>8</v>
      </c>
      <c r="R21" s="39">
        <v>8</v>
      </c>
      <c r="S21" s="39">
        <v>8</v>
      </c>
      <c r="T21" s="39">
        <v>6</v>
      </c>
      <c r="U21" s="39">
        <v>5</v>
      </c>
      <c r="V21" s="39">
        <v>5</v>
      </c>
      <c r="W21" s="39">
        <f t="shared" si="2"/>
        <v>122</v>
      </c>
      <c r="X21" s="34"/>
      <c r="Y21" s="34"/>
      <c r="Z21" s="34"/>
      <c r="AA21" s="34"/>
      <c r="AB21" s="34"/>
    </row>
    <row r="22" spans="1:28" s="3" customFormat="1" ht="40" customHeight="1" thickBot="1" x14ac:dyDescent="0.3">
      <c r="A22" s="56">
        <v>1</v>
      </c>
      <c r="B22" s="57" t="s">
        <v>18</v>
      </c>
      <c r="C22" s="57" t="s">
        <v>19</v>
      </c>
      <c r="D22" s="58" t="s">
        <v>28</v>
      </c>
      <c r="E22" s="58">
        <v>2214</v>
      </c>
      <c r="F22" s="58" t="s">
        <v>12</v>
      </c>
      <c r="G22" s="59" t="s">
        <v>56</v>
      </c>
      <c r="H22" s="39">
        <v>1</v>
      </c>
      <c r="I22" s="39">
        <v>1</v>
      </c>
      <c r="J22" s="39">
        <v>4</v>
      </c>
      <c r="K22" s="39">
        <v>1</v>
      </c>
      <c r="L22" s="39">
        <v>1</v>
      </c>
      <c r="M22" s="39">
        <v>1</v>
      </c>
      <c r="N22" s="39">
        <v>1</v>
      </c>
      <c r="O22" s="39">
        <v>1</v>
      </c>
      <c r="P22" s="39">
        <v>1</v>
      </c>
      <c r="Q22" s="39">
        <v>3</v>
      </c>
      <c r="R22" s="39">
        <v>1</v>
      </c>
      <c r="S22" s="39">
        <v>1</v>
      </c>
      <c r="T22" s="39">
        <v>1</v>
      </c>
      <c r="U22" s="39">
        <v>1</v>
      </c>
      <c r="V22" s="39">
        <v>1</v>
      </c>
      <c r="W22" s="39">
        <f t="shared" si="2"/>
        <v>20</v>
      </c>
      <c r="X22" s="34"/>
      <c r="Y22" s="34"/>
      <c r="Z22" s="34"/>
      <c r="AA22" s="34"/>
      <c r="AB22" s="34"/>
    </row>
    <row r="23" spans="1:28" s="3" customFormat="1" ht="40" customHeight="1" thickBot="1" x14ac:dyDescent="0.3">
      <c r="A23" s="56">
        <v>2</v>
      </c>
      <c r="B23" s="57" t="s">
        <v>20</v>
      </c>
      <c r="C23" s="57" t="s">
        <v>31</v>
      </c>
      <c r="D23" s="58" t="s">
        <v>28</v>
      </c>
      <c r="E23" s="58" t="s">
        <v>32</v>
      </c>
      <c r="F23" s="58" t="s">
        <v>33</v>
      </c>
      <c r="G23" s="59" t="s">
        <v>56</v>
      </c>
      <c r="H23" s="39">
        <v>6</v>
      </c>
      <c r="I23" s="39">
        <v>5</v>
      </c>
      <c r="J23" s="39">
        <v>8</v>
      </c>
      <c r="K23" s="39">
        <v>7</v>
      </c>
      <c r="L23" s="39">
        <v>4</v>
      </c>
      <c r="M23" s="39">
        <v>4</v>
      </c>
      <c r="N23" s="39">
        <v>4</v>
      </c>
      <c r="O23" s="39">
        <v>3</v>
      </c>
      <c r="P23" s="39">
        <v>4</v>
      </c>
      <c r="Q23" s="39">
        <v>7</v>
      </c>
      <c r="R23" s="39">
        <v>7</v>
      </c>
      <c r="S23" s="39">
        <v>7</v>
      </c>
      <c r="T23" s="39">
        <v>2</v>
      </c>
      <c r="U23" s="39">
        <v>3</v>
      </c>
      <c r="V23" s="39">
        <v>3</v>
      </c>
      <c r="W23" s="39">
        <f t="shared" si="2"/>
        <v>74</v>
      </c>
      <c r="X23" s="34"/>
      <c r="Y23" s="34"/>
      <c r="Z23" s="34"/>
      <c r="AA23" s="34"/>
      <c r="AB23" s="34"/>
    </row>
    <row r="24" spans="1:28" s="3" customFormat="1" ht="40" customHeight="1" thickBot="1" x14ac:dyDescent="0.3">
      <c r="A24" s="56">
        <v>3</v>
      </c>
      <c r="B24" s="57" t="s">
        <v>39</v>
      </c>
      <c r="C24" s="57" t="s">
        <v>40</v>
      </c>
      <c r="D24" s="58" t="s">
        <v>28</v>
      </c>
      <c r="E24" s="58" t="s">
        <v>41</v>
      </c>
      <c r="F24" s="58" t="s">
        <v>42</v>
      </c>
      <c r="G24" s="59" t="s">
        <v>56</v>
      </c>
      <c r="H24" s="39">
        <v>4</v>
      </c>
      <c r="I24" s="39">
        <v>2</v>
      </c>
      <c r="J24" s="39">
        <v>2</v>
      </c>
      <c r="K24" s="39">
        <v>6</v>
      </c>
      <c r="L24" s="39">
        <v>6</v>
      </c>
      <c r="M24" s="39">
        <v>6</v>
      </c>
      <c r="N24" s="39">
        <v>6</v>
      </c>
      <c r="O24" s="39">
        <v>5</v>
      </c>
      <c r="P24" s="39">
        <v>4</v>
      </c>
      <c r="Q24" s="39">
        <v>2</v>
      </c>
      <c r="R24" s="39">
        <v>3</v>
      </c>
      <c r="S24" s="39">
        <v>6</v>
      </c>
      <c r="T24" s="39">
        <v>6</v>
      </c>
      <c r="U24" s="39">
        <v>7</v>
      </c>
      <c r="V24" s="39">
        <v>7</v>
      </c>
      <c r="W24" s="39">
        <f t="shared" si="2"/>
        <v>72</v>
      </c>
      <c r="X24" s="34"/>
      <c r="Y24" s="34"/>
      <c r="Z24" s="34"/>
      <c r="AA24" s="34"/>
      <c r="AB24" s="34"/>
    </row>
    <row r="25" spans="1:28" s="3" customFormat="1" ht="40" customHeight="1" thickBot="1" x14ac:dyDescent="0.3">
      <c r="A25" s="56">
        <v>4</v>
      </c>
      <c r="B25" s="57" t="s">
        <v>63</v>
      </c>
      <c r="C25" s="57" t="s">
        <v>64</v>
      </c>
      <c r="D25" s="58" t="s">
        <v>28</v>
      </c>
      <c r="E25" s="58">
        <v>1680</v>
      </c>
      <c r="F25" s="58" t="s">
        <v>12</v>
      </c>
      <c r="G25" s="59" t="s">
        <v>56</v>
      </c>
      <c r="H25" s="39">
        <v>8</v>
      </c>
      <c r="I25" s="39">
        <v>8</v>
      </c>
      <c r="J25" s="39">
        <v>5</v>
      </c>
      <c r="K25" s="39">
        <v>4</v>
      </c>
      <c r="L25" s="39">
        <v>3</v>
      </c>
      <c r="M25" s="39">
        <v>3</v>
      </c>
      <c r="N25" s="39">
        <v>3</v>
      </c>
      <c r="O25" s="39">
        <v>2</v>
      </c>
      <c r="P25" s="39">
        <v>2</v>
      </c>
      <c r="Q25" s="39">
        <v>4</v>
      </c>
      <c r="R25" s="39">
        <v>5</v>
      </c>
      <c r="S25" s="39">
        <v>3</v>
      </c>
      <c r="T25" s="39">
        <v>4</v>
      </c>
      <c r="U25" s="39">
        <v>2</v>
      </c>
      <c r="V25" s="39">
        <v>4</v>
      </c>
      <c r="W25" s="39">
        <f t="shared" si="2"/>
        <v>60</v>
      </c>
      <c r="X25" s="34"/>
      <c r="Y25" s="34"/>
      <c r="Z25" s="34"/>
      <c r="AA25" s="34"/>
      <c r="AB25" s="34"/>
    </row>
    <row r="26" spans="1:28" s="3" customFormat="1" ht="40" customHeight="1" thickBot="1" x14ac:dyDescent="0.3">
      <c r="A26" s="56">
        <v>5</v>
      </c>
      <c r="B26" s="57" t="s">
        <v>16</v>
      </c>
      <c r="C26" s="57" t="s">
        <v>17</v>
      </c>
      <c r="D26" s="58" t="s">
        <v>28</v>
      </c>
      <c r="E26" s="58">
        <v>1907</v>
      </c>
      <c r="F26" s="58"/>
      <c r="G26" s="59" t="s">
        <v>56</v>
      </c>
      <c r="H26" s="39">
        <v>9</v>
      </c>
      <c r="I26" s="39">
        <v>9</v>
      </c>
      <c r="J26" s="39">
        <v>9</v>
      </c>
      <c r="K26" s="39">
        <v>7</v>
      </c>
      <c r="L26" s="39">
        <v>6</v>
      </c>
      <c r="M26" s="39">
        <v>6</v>
      </c>
      <c r="N26" s="39">
        <v>6</v>
      </c>
      <c r="O26" s="39">
        <v>5</v>
      </c>
      <c r="P26" s="39">
        <v>4</v>
      </c>
      <c r="Q26" s="39">
        <v>7</v>
      </c>
      <c r="R26" s="39">
        <v>7</v>
      </c>
      <c r="S26" s="39">
        <v>7</v>
      </c>
      <c r="T26" s="39">
        <v>6</v>
      </c>
      <c r="U26" s="39">
        <v>7</v>
      </c>
      <c r="V26" s="39">
        <v>7</v>
      </c>
      <c r="W26" s="39">
        <f t="shared" si="2"/>
        <v>102</v>
      </c>
      <c r="X26" s="34"/>
      <c r="Y26" s="34"/>
      <c r="Z26" s="34"/>
      <c r="AA26" s="34"/>
      <c r="AB26" s="34"/>
    </row>
    <row r="27" spans="1:28" ht="32.5" customHeight="1" thickBot="1" x14ac:dyDescent="0.3">
      <c r="A27" s="56"/>
      <c r="B27" s="57" t="s">
        <v>72</v>
      </c>
      <c r="C27" s="57"/>
      <c r="D27" s="58"/>
      <c r="E27" s="58"/>
      <c r="F27" s="58"/>
      <c r="G27" s="59" t="s">
        <v>56</v>
      </c>
      <c r="H27" s="39"/>
      <c r="I27" s="39"/>
      <c r="J27" s="39"/>
      <c r="K27" s="39"/>
      <c r="L27" s="39"/>
      <c r="M27" s="39"/>
      <c r="N27" s="39"/>
      <c r="O27" s="39"/>
      <c r="P27" s="39"/>
      <c r="Q27" s="39"/>
      <c r="R27" s="39"/>
      <c r="S27" s="39"/>
      <c r="T27" s="39"/>
      <c r="U27" s="39"/>
      <c r="V27" s="39"/>
      <c r="W27" s="41">
        <f>SUM(W16:W26)</f>
        <v>832.4</v>
      </c>
    </row>
    <row r="28" spans="1:28" ht="32.5" customHeight="1" x14ac:dyDescent="0.25">
      <c r="A28" s="44"/>
      <c r="B28" s="45"/>
      <c r="C28" s="46"/>
      <c r="D28" s="47"/>
      <c r="E28" s="47"/>
      <c r="F28" s="47" t="s">
        <v>12</v>
      </c>
      <c r="G28" s="48"/>
      <c r="H28" s="40"/>
      <c r="I28" s="40"/>
      <c r="J28" s="39"/>
      <c r="K28" s="39"/>
      <c r="L28" s="39"/>
      <c r="M28" s="39"/>
      <c r="N28" s="39"/>
      <c r="O28" s="39"/>
      <c r="P28" s="39"/>
      <c r="Q28" s="39"/>
      <c r="R28" s="39"/>
      <c r="S28" s="39"/>
      <c r="T28" s="39"/>
      <c r="U28" s="39"/>
      <c r="V28" s="39"/>
      <c r="W28" s="39">
        <f>W27-W15</f>
        <v>-82</v>
      </c>
    </row>
    <row r="29" spans="1:28" ht="31.5" customHeight="1" x14ac:dyDescent="0.25">
      <c r="A29" s="44"/>
      <c r="B29" s="45"/>
      <c r="C29" s="45"/>
      <c r="D29" s="49"/>
      <c r="E29" s="49"/>
      <c r="F29" s="49"/>
      <c r="G29" s="48"/>
      <c r="H29" s="40"/>
      <c r="I29" s="40"/>
      <c r="J29" s="39"/>
      <c r="K29" s="39"/>
      <c r="L29" s="39"/>
      <c r="M29" s="39"/>
      <c r="N29" s="39"/>
      <c r="O29" s="39"/>
      <c r="P29" s="39"/>
      <c r="Q29" s="39"/>
      <c r="R29" s="39"/>
      <c r="S29" s="39"/>
      <c r="T29" s="39"/>
      <c r="U29" s="39"/>
      <c r="V29" s="39"/>
    </row>
    <row r="30" spans="1:28" ht="12.75" customHeight="1" x14ac:dyDescent="0.25">
      <c r="A30" s="49"/>
      <c r="B30" s="45"/>
      <c r="C30" s="45"/>
      <c r="D30" s="49"/>
      <c r="E30" s="49"/>
      <c r="F30" s="49"/>
      <c r="G30" s="48"/>
      <c r="H30" s="49"/>
      <c r="I30" s="49"/>
    </row>
    <row r="31" spans="1:28" ht="12.75" customHeight="1" x14ac:dyDescent="0.25">
      <c r="A31" s="49"/>
      <c r="B31" s="45"/>
      <c r="C31" s="45"/>
      <c r="D31" s="49"/>
      <c r="E31" s="49"/>
      <c r="F31" s="49"/>
      <c r="G31" s="48"/>
      <c r="H31" s="49"/>
      <c r="I31" s="49"/>
    </row>
    <row r="32" spans="1:28" ht="12.75" customHeight="1" x14ac:dyDescent="0.25">
      <c r="A32" s="49"/>
      <c r="B32" s="45"/>
      <c r="C32" s="45"/>
      <c r="D32" s="49"/>
      <c r="E32" s="49"/>
      <c r="F32" s="49"/>
      <c r="G32" s="48"/>
      <c r="H32" s="49"/>
      <c r="I32" s="49"/>
    </row>
    <row r="33" spans="1:9" ht="12.75" customHeight="1" x14ac:dyDescent="0.25">
      <c r="A33" s="49"/>
      <c r="B33" s="45"/>
      <c r="C33" s="45"/>
      <c r="D33" s="49"/>
      <c r="E33" s="49"/>
      <c r="F33" s="49"/>
      <c r="G33" s="49"/>
      <c r="H33" s="49"/>
      <c r="I33" s="49"/>
    </row>
    <row r="34" spans="1:9" ht="12.75" customHeight="1" x14ac:dyDescent="0.25">
      <c r="A34" s="49"/>
      <c r="B34" s="45"/>
      <c r="C34" s="45"/>
      <c r="D34" s="49"/>
      <c r="E34" s="49"/>
      <c r="F34" s="49"/>
      <c r="G34" s="49"/>
      <c r="H34" s="49"/>
      <c r="I34" s="49"/>
    </row>
    <row r="35" spans="1:9" ht="12.75" customHeight="1" x14ac:dyDescent="0.25">
      <c r="A35" s="49"/>
      <c r="B35" s="45"/>
      <c r="C35" s="45"/>
      <c r="D35" s="49"/>
      <c r="E35" s="49"/>
      <c r="F35" s="49"/>
      <c r="G35" s="49"/>
      <c r="H35" s="49"/>
      <c r="I35" s="49"/>
    </row>
    <row r="36" spans="1:9" ht="12.75" customHeight="1" x14ac:dyDescent="0.25">
      <c r="A36" s="49"/>
      <c r="B36" s="45"/>
      <c r="C36" s="45"/>
      <c r="D36" s="49"/>
      <c r="E36" s="49"/>
      <c r="F36" s="49"/>
      <c r="G36" s="49"/>
      <c r="H36" s="49"/>
      <c r="I36" s="49"/>
    </row>
    <row r="37" spans="1:9" ht="12.75" customHeight="1" x14ac:dyDescent="0.25">
      <c r="A37" s="49"/>
      <c r="B37" s="45"/>
      <c r="C37" s="45"/>
      <c r="D37" s="49"/>
      <c r="E37" s="49"/>
      <c r="F37" s="49"/>
      <c r="G37" s="49"/>
      <c r="H37" s="49"/>
      <c r="I37" s="49"/>
    </row>
    <row r="38" spans="1:9" ht="12.75" customHeight="1" x14ac:dyDescent="0.25">
      <c r="A38" s="49"/>
      <c r="B38" s="45"/>
      <c r="C38" s="45"/>
      <c r="D38" s="49"/>
      <c r="E38" s="49"/>
      <c r="F38" s="49"/>
      <c r="G38" s="49"/>
      <c r="H38" s="49"/>
      <c r="I38" s="49"/>
    </row>
  </sheetData>
  <mergeCells count="2">
    <mergeCell ref="A1:G1"/>
    <mergeCell ref="A2:G2"/>
  </mergeCells>
  <printOptions horizontalCentered="1"/>
  <pageMargins left="0.5" right="0.5" top="0.75" bottom="0.5" header="0.3" footer="0.3"/>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zoomScale="60" zoomScaleNormal="60" workbookViewId="0">
      <pane ySplit="3" topLeftCell="A18" activePane="bottomLeft" state="frozen"/>
      <selection pane="bottomLeft" activeCell="B23" sqref="B23"/>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9.90625" style="1" customWidth="1"/>
    <col min="7" max="7" width="17.90625" style="1" customWidth="1"/>
    <col min="8" max="22" width="9.08984375" style="1"/>
    <col min="23" max="16384" width="9.08984375" style="2"/>
  </cols>
  <sheetData>
    <row r="1" spans="1:22" s="3" customFormat="1" ht="22.75" customHeight="1" thickBot="1" x14ac:dyDescent="0.3">
      <c r="A1" s="60" t="s">
        <v>66</v>
      </c>
      <c r="B1" s="61"/>
      <c r="C1" s="61"/>
      <c r="D1" s="61"/>
      <c r="E1" s="61"/>
      <c r="F1" s="61"/>
      <c r="G1" s="62"/>
      <c r="H1" s="34"/>
      <c r="I1" s="34"/>
      <c r="J1" s="34"/>
      <c r="K1" s="34"/>
      <c r="L1" s="34"/>
      <c r="M1" s="34"/>
      <c r="N1" s="34"/>
      <c r="O1" s="34"/>
      <c r="P1" s="34"/>
      <c r="Q1" s="34"/>
      <c r="R1" s="34"/>
      <c r="S1" s="34"/>
      <c r="T1" s="34"/>
      <c r="U1" s="34"/>
      <c r="V1" s="34"/>
    </row>
    <row r="2" spans="1:22" s="3" customFormat="1" ht="72.650000000000006" customHeight="1" x14ac:dyDescent="0.25">
      <c r="A2" s="66" t="s">
        <v>61</v>
      </c>
      <c r="B2" s="67"/>
      <c r="C2" s="67"/>
      <c r="D2" s="67"/>
      <c r="E2" s="67"/>
      <c r="F2" s="67"/>
      <c r="G2" s="68"/>
      <c r="H2" s="34"/>
      <c r="I2" s="34"/>
      <c r="J2" s="34"/>
      <c r="K2" s="34"/>
      <c r="L2" s="34"/>
      <c r="M2" s="34"/>
      <c r="N2" s="34"/>
      <c r="O2" s="34"/>
      <c r="P2" s="34"/>
      <c r="Q2" s="34"/>
      <c r="R2" s="34"/>
      <c r="S2" s="34"/>
      <c r="T2" s="34"/>
      <c r="U2" s="34"/>
      <c r="V2" s="34"/>
    </row>
    <row r="3" spans="1:22" s="3" customFormat="1" ht="26" customHeight="1" thickBot="1" x14ac:dyDescent="0.3">
      <c r="A3" s="4" t="s">
        <v>53</v>
      </c>
      <c r="B3" s="5" t="s">
        <v>0</v>
      </c>
      <c r="C3" s="5" t="s">
        <v>1</v>
      </c>
      <c r="D3" s="6" t="s">
        <v>2</v>
      </c>
      <c r="E3" s="6" t="s">
        <v>3</v>
      </c>
      <c r="F3" s="6" t="s">
        <v>4</v>
      </c>
      <c r="G3" s="7" t="s">
        <v>54</v>
      </c>
      <c r="H3" s="43">
        <v>1</v>
      </c>
      <c r="I3" s="43">
        <v>2</v>
      </c>
      <c r="J3" s="43">
        <v>3</v>
      </c>
      <c r="K3" s="43">
        <v>4</v>
      </c>
      <c r="L3" s="43">
        <v>5</v>
      </c>
      <c r="M3" s="43">
        <v>6</v>
      </c>
      <c r="N3" s="43">
        <v>7</v>
      </c>
      <c r="O3" s="43">
        <v>8</v>
      </c>
      <c r="P3" s="43">
        <v>9</v>
      </c>
      <c r="Q3" s="43" t="s">
        <v>71</v>
      </c>
      <c r="R3" s="34"/>
      <c r="S3" s="34"/>
      <c r="T3" s="34"/>
      <c r="U3" s="34"/>
      <c r="V3" s="34"/>
    </row>
    <row r="4" spans="1:22" s="3" customFormat="1" ht="40" customHeight="1" x14ac:dyDescent="0.25">
      <c r="A4" s="8">
        <v>1</v>
      </c>
      <c r="B4" s="9" t="s">
        <v>10</v>
      </c>
      <c r="C4" s="9" t="s">
        <v>11</v>
      </c>
      <c r="D4" s="10" t="s">
        <v>5</v>
      </c>
      <c r="E4" s="10" t="s">
        <v>59</v>
      </c>
      <c r="F4" s="10" t="s">
        <v>12</v>
      </c>
      <c r="G4" s="11" t="s">
        <v>55</v>
      </c>
      <c r="H4" s="39">
        <v>4</v>
      </c>
      <c r="I4" s="39">
        <v>8</v>
      </c>
      <c r="J4" s="39">
        <v>8</v>
      </c>
      <c r="K4" s="39">
        <v>8</v>
      </c>
      <c r="L4" s="39">
        <v>8</v>
      </c>
      <c r="M4" s="39">
        <v>7</v>
      </c>
      <c r="N4" s="39">
        <v>7</v>
      </c>
      <c r="O4" s="39">
        <v>7</v>
      </c>
      <c r="P4" s="39">
        <v>9</v>
      </c>
      <c r="Q4" s="39">
        <f>SUM(H4:P4)</f>
        <v>66</v>
      </c>
      <c r="R4" s="34"/>
      <c r="S4" s="34"/>
      <c r="T4" s="34"/>
      <c r="U4" s="34"/>
      <c r="V4" s="34"/>
    </row>
    <row r="5" spans="1:22" s="3" customFormat="1" ht="40" customHeight="1" x14ac:dyDescent="0.25">
      <c r="A5" s="12">
        <v>2</v>
      </c>
      <c r="B5" s="13" t="s">
        <v>13</v>
      </c>
      <c r="C5" s="13" t="s">
        <v>14</v>
      </c>
      <c r="D5" s="14" t="s">
        <v>5</v>
      </c>
      <c r="E5" s="14" t="s">
        <v>60</v>
      </c>
      <c r="F5" s="14" t="s">
        <v>15</v>
      </c>
      <c r="G5" s="15" t="s">
        <v>55</v>
      </c>
      <c r="H5" s="39">
        <v>4</v>
      </c>
      <c r="I5" s="39">
        <v>8</v>
      </c>
      <c r="J5" s="39">
        <v>8</v>
      </c>
      <c r="K5" s="39">
        <v>8</v>
      </c>
      <c r="L5" s="39">
        <v>8</v>
      </c>
      <c r="M5" s="39">
        <v>7</v>
      </c>
      <c r="N5" s="39">
        <v>7</v>
      </c>
      <c r="O5" s="39">
        <v>7</v>
      </c>
      <c r="P5" s="42">
        <v>9</v>
      </c>
      <c r="Q5" s="39">
        <f t="shared" ref="Q5:Q26" si="0">SUM(H5:P5)</f>
        <v>66</v>
      </c>
      <c r="R5" s="25"/>
      <c r="S5" s="35"/>
      <c r="T5" s="34"/>
      <c r="U5" s="34"/>
      <c r="V5" s="34"/>
    </row>
    <row r="6" spans="1:22" s="3" customFormat="1" ht="40" customHeight="1" x14ac:dyDescent="0.25">
      <c r="A6" s="12">
        <v>3</v>
      </c>
      <c r="B6" s="13" t="s">
        <v>49</v>
      </c>
      <c r="C6" s="13" t="s">
        <v>50</v>
      </c>
      <c r="D6" s="14" t="s">
        <v>5</v>
      </c>
      <c r="E6" s="14" t="s">
        <v>51</v>
      </c>
      <c r="F6" s="14" t="s">
        <v>52</v>
      </c>
      <c r="G6" s="15" t="s">
        <v>55</v>
      </c>
      <c r="H6" s="40">
        <v>2</v>
      </c>
      <c r="I6" s="42">
        <v>4</v>
      </c>
      <c r="J6" s="42">
        <v>2</v>
      </c>
      <c r="K6" s="42">
        <v>4</v>
      </c>
      <c r="L6" s="42">
        <v>4</v>
      </c>
      <c r="M6" s="42">
        <v>3</v>
      </c>
      <c r="N6" s="42">
        <v>5</v>
      </c>
      <c r="O6" s="42">
        <v>4</v>
      </c>
      <c r="P6" s="42">
        <v>4</v>
      </c>
      <c r="Q6" s="39">
        <f t="shared" si="0"/>
        <v>32</v>
      </c>
      <c r="R6" s="25"/>
      <c r="S6" s="35"/>
      <c r="T6" s="34"/>
      <c r="U6" s="34"/>
      <c r="V6" s="34"/>
    </row>
    <row r="7" spans="1:22" s="3" customFormat="1" ht="40" customHeight="1" x14ac:dyDescent="0.25">
      <c r="A7" s="12">
        <v>4</v>
      </c>
      <c r="B7" s="13" t="s">
        <v>35</v>
      </c>
      <c r="C7" s="13" t="s">
        <v>36</v>
      </c>
      <c r="D7" s="14" t="s">
        <v>5</v>
      </c>
      <c r="E7" s="14" t="s">
        <v>37</v>
      </c>
      <c r="F7" s="14" t="s">
        <v>38</v>
      </c>
      <c r="G7" s="15" t="s">
        <v>55</v>
      </c>
      <c r="H7" s="39">
        <v>4</v>
      </c>
      <c r="I7" s="39">
        <v>8</v>
      </c>
      <c r="J7" s="39">
        <v>8</v>
      </c>
      <c r="K7" s="39">
        <v>8</v>
      </c>
      <c r="L7" s="39">
        <v>8</v>
      </c>
      <c r="M7" s="39">
        <v>7</v>
      </c>
      <c r="N7" s="39">
        <v>7</v>
      </c>
      <c r="O7" s="39">
        <v>7</v>
      </c>
      <c r="P7" s="40">
        <v>9</v>
      </c>
      <c r="Q7" s="39">
        <f t="shared" si="0"/>
        <v>66</v>
      </c>
      <c r="R7" s="35"/>
      <c r="S7" s="35"/>
      <c r="T7" s="34"/>
      <c r="U7" s="34"/>
      <c r="V7" s="34"/>
    </row>
    <row r="8" spans="1:22" s="3" customFormat="1" ht="40" customHeight="1" x14ac:dyDescent="0.25">
      <c r="A8" s="12">
        <v>5</v>
      </c>
      <c r="B8" s="13" t="s">
        <v>6</v>
      </c>
      <c r="C8" s="13" t="s">
        <v>43</v>
      </c>
      <c r="D8" s="14" t="s">
        <v>5</v>
      </c>
      <c r="E8" s="14" t="s">
        <v>58</v>
      </c>
      <c r="F8" s="14" t="s">
        <v>12</v>
      </c>
      <c r="G8" s="15" t="s">
        <v>55</v>
      </c>
      <c r="H8" s="39">
        <v>1</v>
      </c>
      <c r="I8" s="39">
        <v>6</v>
      </c>
      <c r="J8" s="39">
        <v>4</v>
      </c>
      <c r="K8" s="39">
        <v>1</v>
      </c>
      <c r="L8" s="39">
        <v>1</v>
      </c>
      <c r="M8" s="39">
        <v>1</v>
      </c>
      <c r="N8" s="39">
        <v>1</v>
      </c>
      <c r="O8" s="39">
        <v>2</v>
      </c>
      <c r="P8" s="39">
        <v>1</v>
      </c>
      <c r="Q8" s="39">
        <f t="shared" si="0"/>
        <v>18</v>
      </c>
      <c r="R8" s="34"/>
      <c r="S8" s="34"/>
      <c r="T8" s="34"/>
      <c r="U8" s="34"/>
      <c r="V8" s="34"/>
    </row>
    <row r="9" spans="1:22" s="3" customFormat="1" ht="40" customHeight="1" x14ac:dyDescent="0.25">
      <c r="A9" s="12">
        <v>6</v>
      </c>
      <c r="B9" s="13" t="s">
        <v>34</v>
      </c>
      <c r="C9" s="13" t="s">
        <v>62</v>
      </c>
      <c r="D9" s="14" t="s">
        <v>5</v>
      </c>
      <c r="E9" s="14" t="s">
        <v>70</v>
      </c>
      <c r="F9" s="14"/>
      <c r="G9" s="15" t="s">
        <v>55</v>
      </c>
      <c r="H9" s="39">
        <v>4</v>
      </c>
      <c r="I9" s="39">
        <v>8</v>
      </c>
      <c r="J9" s="39">
        <v>8</v>
      </c>
      <c r="K9" s="39">
        <v>8</v>
      </c>
      <c r="L9" s="39">
        <v>8</v>
      </c>
      <c r="M9" s="39">
        <v>7</v>
      </c>
      <c r="N9" s="39">
        <v>7</v>
      </c>
      <c r="O9" s="39">
        <v>7</v>
      </c>
      <c r="P9" s="39">
        <v>9</v>
      </c>
      <c r="Q9" s="39">
        <f t="shared" si="0"/>
        <v>66</v>
      </c>
      <c r="R9" s="34"/>
      <c r="S9" s="34"/>
      <c r="T9" s="34"/>
      <c r="U9" s="34"/>
      <c r="V9" s="34"/>
    </row>
    <row r="10" spans="1:22" s="3" customFormat="1" ht="40" customHeight="1" x14ac:dyDescent="0.25">
      <c r="A10" s="12">
        <v>1</v>
      </c>
      <c r="B10" s="13" t="s">
        <v>39</v>
      </c>
      <c r="C10" s="13" t="s">
        <v>40</v>
      </c>
      <c r="D10" s="14" t="s">
        <v>28</v>
      </c>
      <c r="E10" s="14" t="s">
        <v>41</v>
      </c>
      <c r="F10" s="14" t="s">
        <v>42</v>
      </c>
      <c r="G10" s="15" t="s">
        <v>55</v>
      </c>
      <c r="H10" s="39">
        <v>5</v>
      </c>
      <c r="I10" s="39">
        <v>7</v>
      </c>
      <c r="J10" s="39">
        <v>8</v>
      </c>
      <c r="K10" s="39">
        <v>8</v>
      </c>
      <c r="L10" s="39">
        <v>9</v>
      </c>
      <c r="M10" s="39">
        <v>5</v>
      </c>
      <c r="N10" s="39">
        <v>6</v>
      </c>
      <c r="O10" s="39">
        <v>5</v>
      </c>
      <c r="P10" s="39">
        <v>3</v>
      </c>
      <c r="Q10" s="39">
        <f t="shared" si="0"/>
        <v>56</v>
      </c>
      <c r="R10" s="34"/>
      <c r="S10" s="34"/>
      <c r="T10" s="34"/>
      <c r="U10" s="34"/>
      <c r="V10" s="34"/>
    </row>
    <row r="11" spans="1:22" s="3" customFormat="1" ht="40" customHeight="1" x14ac:dyDescent="0.25">
      <c r="A11" s="12">
        <v>2</v>
      </c>
      <c r="B11" s="13" t="s">
        <v>24</v>
      </c>
      <c r="C11" s="13" t="s">
        <v>25</v>
      </c>
      <c r="D11" s="14" t="s">
        <v>28</v>
      </c>
      <c r="E11" s="14">
        <v>2026</v>
      </c>
      <c r="F11" s="14"/>
      <c r="G11" s="15" t="s">
        <v>55</v>
      </c>
      <c r="H11" s="39">
        <v>2</v>
      </c>
      <c r="I11" s="39">
        <v>1</v>
      </c>
      <c r="J11" s="39">
        <v>3</v>
      </c>
      <c r="K11" s="39">
        <v>2</v>
      </c>
      <c r="L11" s="39">
        <v>4</v>
      </c>
      <c r="M11" s="39">
        <v>9</v>
      </c>
      <c r="N11" s="39">
        <v>10</v>
      </c>
      <c r="O11" s="39">
        <v>10</v>
      </c>
      <c r="P11" s="39">
        <v>1</v>
      </c>
      <c r="Q11" s="39">
        <f t="shared" si="0"/>
        <v>42</v>
      </c>
      <c r="R11" s="34"/>
      <c r="S11" s="34"/>
      <c r="T11" s="34"/>
      <c r="U11" s="34"/>
      <c r="V11" s="34"/>
    </row>
    <row r="12" spans="1:22" s="3" customFormat="1" ht="40" customHeight="1" x14ac:dyDescent="0.25">
      <c r="A12" s="12">
        <v>3</v>
      </c>
      <c r="B12" s="13" t="s">
        <v>20</v>
      </c>
      <c r="C12" s="13" t="s">
        <v>31</v>
      </c>
      <c r="D12" s="14" t="s">
        <v>28</v>
      </c>
      <c r="E12" s="14" t="s">
        <v>32</v>
      </c>
      <c r="F12" s="14" t="s">
        <v>33</v>
      </c>
      <c r="G12" s="15" t="s">
        <v>55</v>
      </c>
      <c r="H12" s="39">
        <v>5</v>
      </c>
      <c r="I12" s="39">
        <v>2</v>
      </c>
      <c r="J12" s="39">
        <v>1</v>
      </c>
      <c r="K12" s="39">
        <v>1</v>
      </c>
      <c r="L12" s="39">
        <v>9</v>
      </c>
      <c r="M12" s="39">
        <v>1</v>
      </c>
      <c r="N12" s="39">
        <v>2</v>
      </c>
      <c r="O12" s="39">
        <v>1</v>
      </c>
      <c r="P12" s="39">
        <v>2</v>
      </c>
      <c r="Q12" s="39">
        <f t="shared" si="0"/>
        <v>24</v>
      </c>
      <c r="R12" s="34"/>
      <c r="S12" s="34"/>
      <c r="T12" s="34"/>
      <c r="U12" s="34"/>
      <c r="V12" s="34"/>
    </row>
    <row r="13" spans="1:22" s="3" customFormat="1" ht="40" customHeight="1" x14ac:dyDescent="0.25">
      <c r="A13" s="12">
        <v>4</v>
      </c>
      <c r="B13" s="13" t="s">
        <v>67</v>
      </c>
      <c r="C13" s="13" t="s">
        <v>68</v>
      </c>
      <c r="D13" s="14" t="s">
        <v>28</v>
      </c>
      <c r="E13" s="14">
        <v>2334</v>
      </c>
      <c r="F13" s="14"/>
      <c r="G13" s="15" t="s">
        <v>55</v>
      </c>
      <c r="H13" s="39">
        <v>5</v>
      </c>
      <c r="I13" s="39">
        <v>7</v>
      </c>
      <c r="J13" s="39">
        <v>8</v>
      </c>
      <c r="K13" s="39">
        <v>8</v>
      </c>
      <c r="L13" s="39">
        <v>7</v>
      </c>
      <c r="M13" s="39">
        <v>10</v>
      </c>
      <c r="N13" s="39">
        <v>8</v>
      </c>
      <c r="O13" s="39">
        <v>8</v>
      </c>
      <c r="P13" s="39">
        <v>6</v>
      </c>
      <c r="Q13" s="39">
        <f t="shared" si="0"/>
        <v>67</v>
      </c>
      <c r="R13" s="34"/>
      <c r="S13" s="34"/>
      <c r="T13" s="34"/>
      <c r="U13" s="34"/>
      <c r="V13" s="34"/>
    </row>
    <row r="14" spans="1:22" s="3" customFormat="1" ht="40" customHeight="1" thickBot="1" x14ac:dyDescent="0.3">
      <c r="A14" s="26">
        <v>5</v>
      </c>
      <c r="B14" s="28" t="s">
        <v>34</v>
      </c>
      <c r="C14" s="28" t="s">
        <v>7</v>
      </c>
      <c r="D14" s="30" t="s">
        <v>28</v>
      </c>
      <c r="E14" s="30">
        <v>2441</v>
      </c>
      <c r="F14" s="30"/>
      <c r="G14" s="32" t="s">
        <v>55</v>
      </c>
      <c r="H14" s="39">
        <v>3</v>
      </c>
      <c r="I14" s="39">
        <v>7</v>
      </c>
      <c r="J14" s="39">
        <v>4</v>
      </c>
      <c r="K14" s="39">
        <v>3</v>
      </c>
      <c r="L14" s="39">
        <v>3</v>
      </c>
      <c r="M14" s="39">
        <v>4</v>
      </c>
      <c r="N14" s="39">
        <v>4</v>
      </c>
      <c r="O14" s="39">
        <v>6</v>
      </c>
      <c r="P14" s="39">
        <v>7</v>
      </c>
      <c r="Q14" s="39">
        <f t="shared" si="0"/>
        <v>41</v>
      </c>
      <c r="R14" s="34"/>
      <c r="S14" s="34"/>
      <c r="T14" s="34"/>
      <c r="U14" s="34"/>
      <c r="V14" s="34"/>
    </row>
    <row r="15" spans="1:22" s="3" customFormat="1" ht="40" customHeight="1" thickBot="1" x14ac:dyDescent="0.3">
      <c r="A15" s="36"/>
      <c r="B15" s="37" t="s">
        <v>72</v>
      </c>
      <c r="C15" s="37"/>
      <c r="D15" s="38"/>
      <c r="E15" s="38"/>
      <c r="F15" s="38"/>
      <c r="G15" s="32" t="s">
        <v>55</v>
      </c>
      <c r="H15" s="39"/>
      <c r="I15" s="39"/>
      <c r="J15" s="39"/>
      <c r="K15" s="39"/>
      <c r="L15" s="39"/>
      <c r="M15" s="39"/>
      <c r="N15" s="39"/>
      <c r="O15" s="39"/>
      <c r="P15" s="39"/>
      <c r="Q15" s="41">
        <f>SUM(Q4:Q14)</f>
        <v>544</v>
      </c>
      <c r="R15" s="34"/>
      <c r="S15" s="34"/>
      <c r="T15" s="34"/>
      <c r="U15" s="34"/>
      <c r="V15" s="34"/>
    </row>
    <row r="16" spans="1:22" s="3" customFormat="1" ht="40" customHeight="1" x14ac:dyDescent="0.25">
      <c r="A16" s="27">
        <v>1</v>
      </c>
      <c r="B16" s="29" t="s">
        <v>20</v>
      </c>
      <c r="C16" s="29" t="s">
        <v>27</v>
      </c>
      <c r="D16" s="31" t="s">
        <v>5</v>
      </c>
      <c r="E16" s="31" t="s">
        <v>47</v>
      </c>
      <c r="F16" s="31" t="s">
        <v>48</v>
      </c>
      <c r="G16" s="33" t="s">
        <v>56</v>
      </c>
      <c r="H16" s="39">
        <v>4</v>
      </c>
      <c r="I16" s="39">
        <v>3</v>
      </c>
      <c r="J16" s="39">
        <v>5</v>
      </c>
      <c r="K16" s="39">
        <v>5</v>
      </c>
      <c r="L16" s="39">
        <v>3</v>
      </c>
      <c r="M16" s="39">
        <v>2</v>
      </c>
      <c r="N16" s="39">
        <v>2</v>
      </c>
      <c r="O16" s="39">
        <v>1</v>
      </c>
      <c r="P16" s="39">
        <v>2</v>
      </c>
      <c r="Q16" s="39">
        <f t="shared" si="0"/>
        <v>27</v>
      </c>
      <c r="R16" s="34"/>
      <c r="S16" s="34"/>
      <c r="T16" s="34"/>
      <c r="U16" s="34"/>
      <c r="V16" s="34"/>
    </row>
    <row r="17" spans="1:22" s="3" customFormat="1" ht="40" customHeight="1" x14ac:dyDescent="0.25">
      <c r="A17" s="16">
        <v>2</v>
      </c>
      <c r="B17" s="17" t="s">
        <v>63</v>
      </c>
      <c r="C17" s="17" t="s">
        <v>64</v>
      </c>
      <c r="D17" s="18" t="s">
        <v>5</v>
      </c>
      <c r="E17" s="18" t="s">
        <v>65</v>
      </c>
      <c r="F17" s="18"/>
      <c r="G17" s="19" t="s">
        <v>56</v>
      </c>
      <c r="H17" s="39">
        <v>4</v>
      </c>
      <c r="I17" s="39">
        <v>8</v>
      </c>
      <c r="J17" s="39">
        <v>8</v>
      </c>
      <c r="K17" s="39">
        <v>8</v>
      </c>
      <c r="L17" s="39">
        <v>8</v>
      </c>
      <c r="M17" s="39">
        <v>7</v>
      </c>
      <c r="N17" s="39">
        <v>7</v>
      </c>
      <c r="O17" s="39">
        <v>7</v>
      </c>
      <c r="P17" s="39">
        <v>6</v>
      </c>
      <c r="Q17" s="39">
        <f t="shared" si="0"/>
        <v>63</v>
      </c>
      <c r="R17" s="34"/>
      <c r="S17" s="34"/>
      <c r="T17" s="34"/>
      <c r="U17" s="34"/>
      <c r="V17" s="34"/>
    </row>
    <row r="18" spans="1:22" s="3" customFormat="1" ht="40" customHeight="1" x14ac:dyDescent="0.25">
      <c r="A18" s="16">
        <v>3</v>
      </c>
      <c r="B18" s="17" t="s">
        <v>26</v>
      </c>
      <c r="C18" s="17" t="s">
        <v>27</v>
      </c>
      <c r="D18" s="18" t="s">
        <v>5</v>
      </c>
      <c r="E18" s="18" t="s">
        <v>57</v>
      </c>
      <c r="F18" s="18" t="s">
        <v>12</v>
      </c>
      <c r="G18" s="19" t="s">
        <v>56</v>
      </c>
      <c r="H18" s="39">
        <v>4</v>
      </c>
      <c r="I18" s="39">
        <v>3</v>
      </c>
      <c r="J18" s="39">
        <v>5</v>
      </c>
      <c r="K18" s="39">
        <v>5</v>
      </c>
      <c r="L18" s="39">
        <v>3</v>
      </c>
      <c r="M18" s="39">
        <v>4</v>
      </c>
      <c r="N18" s="39">
        <v>3</v>
      </c>
      <c r="O18" s="39">
        <v>3</v>
      </c>
      <c r="P18" s="39">
        <v>7</v>
      </c>
      <c r="Q18" s="39">
        <f t="shared" si="0"/>
        <v>37</v>
      </c>
      <c r="R18" s="34"/>
      <c r="S18" s="34"/>
      <c r="T18" s="34"/>
      <c r="U18" s="34"/>
      <c r="V18" s="34"/>
    </row>
    <row r="19" spans="1:22" s="3" customFormat="1" ht="40" customHeight="1" x14ac:dyDescent="0.25">
      <c r="A19" s="16">
        <v>4</v>
      </c>
      <c r="B19" s="17" t="s">
        <v>20</v>
      </c>
      <c r="C19" s="20" t="s">
        <v>21</v>
      </c>
      <c r="D19" s="18" t="s">
        <v>5</v>
      </c>
      <c r="E19" s="18" t="s">
        <v>22</v>
      </c>
      <c r="F19" s="18" t="s">
        <v>23</v>
      </c>
      <c r="G19" s="19" t="s">
        <v>56</v>
      </c>
      <c r="H19" s="39">
        <v>4</v>
      </c>
      <c r="I19" s="39">
        <v>2</v>
      </c>
      <c r="J19" s="39">
        <v>1</v>
      </c>
      <c r="K19" s="39">
        <v>3</v>
      </c>
      <c r="L19" s="39">
        <v>6</v>
      </c>
      <c r="M19" s="39">
        <v>5</v>
      </c>
      <c r="N19" s="39">
        <v>4</v>
      </c>
      <c r="O19" s="39">
        <v>5</v>
      </c>
      <c r="P19" s="39">
        <v>5</v>
      </c>
      <c r="Q19" s="39">
        <f t="shared" si="0"/>
        <v>35</v>
      </c>
      <c r="R19" s="34"/>
      <c r="S19" s="34"/>
      <c r="T19" s="34"/>
      <c r="U19" s="34"/>
      <c r="V19" s="34"/>
    </row>
    <row r="20" spans="1:22" s="3" customFormat="1" ht="40" customHeight="1" x14ac:dyDescent="0.25">
      <c r="A20" s="16">
        <v>5</v>
      </c>
      <c r="B20" s="17" t="s">
        <v>6</v>
      </c>
      <c r="C20" s="17" t="s">
        <v>7</v>
      </c>
      <c r="D20" s="18" t="s">
        <v>5</v>
      </c>
      <c r="E20" s="18" t="s">
        <v>8</v>
      </c>
      <c r="F20" s="18" t="s">
        <v>9</v>
      </c>
      <c r="G20" s="19" t="s">
        <v>56</v>
      </c>
      <c r="H20" s="39">
        <v>4</v>
      </c>
      <c r="I20" s="39">
        <v>5</v>
      </c>
      <c r="J20" s="39">
        <v>6</v>
      </c>
      <c r="K20" s="39">
        <v>2</v>
      </c>
      <c r="L20" s="39">
        <v>5</v>
      </c>
      <c r="M20" s="39">
        <v>4.4000000000000004</v>
      </c>
      <c r="N20" s="39">
        <v>4.4000000000000004</v>
      </c>
      <c r="O20" s="39">
        <v>4.4000000000000004</v>
      </c>
      <c r="P20" s="39">
        <v>3</v>
      </c>
      <c r="Q20" s="39">
        <f t="shared" si="0"/>
        <v>38.199999999999996</v>
      </c>
      <c r="R20" s="34"/>
      <c r="S20" s="34"/>
      <c r="T20" s="34"/>
      <c r="U20" s="34"/>
      <c r="V20" s="34"/>
    </row>
    <row r="21" spans="1:22" s="3" customFormat="1" ht="40" customHeight="1" x14ac:dyDescent="0.25">
      <c r="A21" s="16">
        <v>6</v>
      </c>
      <c r="B21" s="17"/>
      <c r="C21" s="17"/>
      <c r="D21" s="18"/>
      <c r="E21" s="18"/>
      <c r="F21" s="18"/>
      <c r="G21" s="19" t="s">
        <v>56</v>
      </c>
      <c r="H21" s="39">
        <f>AVERAGE(H16:H20)</f>
        <v>4</v>
      </c>
      <c r="I21" s="39">
        <f t="shared" ref="I21:P21" si="1">AVERAGE(I16:I20)</f>
        <v>4.2</v>
      </c>
      <c r="J21" s="39">
        <f t="shared" si="1"/>
        <v>5</v>
      </c>
      <c r="K21" s="39">
        <f t="shared" si="1"/>
        <v>4.5999999999999996</v>
      </c>
      <c r="L21" s="39">
        <f t="shared" si="1"/>
        <v>5</v>
      </c>
      <c r="M21" s="39">
        <f t="shared" si="1"/>
        <v>4.4799999999999995</v>
      </c>
      <c r="N21" s="39">
        <f t="shared" si="1"/>
        <v>4.08</v>
      </c>
      <c r="O21" s="39">
        <f t="shared" si="1"/>
        <v>4.08</v>
      </c>
      <c r="P21" s="39">
        <f t="shared" si="1"/>
        <v>4.5999999999999996</v>
      </c>
      <c r="Q21" s="39">
        <f t="shared" si="0"/>
        <v>40.04</v>
      </c>
      <c r="R21" s="34"/>
      <c r="S21" s="34"/>
      <c r="T21" s="34"/>
      <c r="U21" s="34"/>
      <c r="V21" s="34"/>
    </row>
    <row r="22" spans="1:22" s="3" customFormat="1" ht="40" customHeight="1" x14ac:dyDescent="0.25">
      <c r="A22" s="16">
        <v>1</v>
      </c>
      <c r="B22" s="17" t="s">
        <v>29</v>
      </c>
      <c r="C22" s="17" t="s">
        <v>30</v>
      </c>
      <c r="D22" s="18" t="s">
        <v>28</v>
      </c>
      <c r="E22" s="18">
        <v>2435</v>
      </c>
      <c r="F22" s="18" t="s">
        <v>12</v>
      </c>
      <c r="G22" s="19" t="s">
        <v>56</v>
      </c>
      <c r="H22" s="39">
        <v>5</v>
      </c>
      <c r="I22" s="39">
        <v>5</v>
      </c>
      <c r="J22" s="39">
        <v>5</v>
      </c>
      <c r="K22" s="39">
        <v>6</v>
      </c>
      <c r="L22" s="39">
        <v>5</v>
      </c>
      <c r="M22" s="39">
        <v>11</v>
      </c>
      <c r="N22" s="39">
        <v>11</v>
      </c>
      <c r="O22" s="39">
        <v>11</v>
      </c>
      <c r="P22" s="39">
        <v>9</v>
      </c>
      <c r="Q22" s="39">
        <f t="shared" si="0"/>
        <v>68</v>
      </c>
      <c r="R22" s="34"/>
      <c r="S22" s="34"/>
      <c r="T22" s="34"/>
      <c r="U22" s="34"/>
      <c r="V22" s="34"/>
    </row>
    <row r="23" spans="1:22" s="3" customFormat="1" ht="40" customHeight="1" x14ac:dyDescent="0.25">
      <c r="A23" s="16">
        <v>2</v>
      </c>
      <c r="B23" s="17" t="s">
        <v>69</v>
      </c>
      <c r="C23" s="17" t="s">
        <v>6</v>
      </c>
      <c r="D23" s="18" t="s">
        <v>28</v>
      </c>
      <c r="E23" s="18">
        <v>1867</v>
      </c>
      <c r="F23" s="18"/>
      <c r="G23" s="19" t="s">
        <v>56</v>
      </c>
      <c r="H23" s="39">
        <v>5</v>
      </c>
      <c r="I23" s="39">
        <v>7</v>
      </c>
      <c r="J23" s="39">
        <v>8</v>
      </c>
      <c r="K23" s="39">
        <v>8</v>
      </c>
      <c r="L23" s="39">
        <v>9</v>
      </c>
      <c r="M23" s="39">
        <v>2</v>
      </c>
      <c r="N23" s="39">
        <v>1</v>
      </c>
      <c r="O23" s="39">
        <v>2</v>
      </c>
      <c r="P23" s="39">
        <v>9</v>
      </c>
      <c r="Q23" s="39">
        <f t="shared" si="0"/>
        <v>51</v>
      </c>
      <c r="R23" s="34"/>
      <c r="S23" s="34"/>
      <c r="T23" s="34"/>
      <c r="U23" s="34"/>
      <c r="V23" s="34"/>
    </row>
    <row r="24" spans="1:22" s="3" customFormat="1" ht="40" customHeight="1" x14ac:dyDescent="0.25">
      <c r="A24" s="16">
        <v>3</v>
      </c>
      <c r="B24" s="17" t="s">
        <v>17</v>
      </c>
      <c r="C24" s="17" t="s">
        <v>16</v>
      </c>
      <c r="D24" s="18" t="s">
        <v>28</v>
      </c>
      <c r="E24" s="18">
        <v>1907</v>
      </c>
      <c r="F24" s="18"/>
      <c r="G24" s="19" t="s">
        <v>56</v>
      </c>
      <c r="H24" s="39">
        <v>5</v>
      </c>
      <c r="I24" s="39">
        <v>4</v>
      </c>
      <c r="J24" s="39">
        <v>6</v>
      </c>
      <c r="K24" s="39">
        <v>5</v>
      </c>
      <c r="L24" s="39">
        <v>6</v>
      </c>
      <c r="M24" s="39">
        <v>7</v>
      </c>
      <c r="N24" s="39">
        <v>7</v>
      </c>
      <c r="O24" s="39">
        <v>3</v>
      </c>
      <c r="P24" s="39">
        <v>5</v>
      </c>
      <c r="Q24" s="39">
        <f t="shared" si="0"/>
        <v>48</v>
      </c>
      <c r="R24" s="34"/>
      <c r="S24" s="34"/>
      <c r="T24" s="34"/>
      <c r="U24" s="34"/>
      <c r="V24" s="34"/>
    </row>
    <row r="25" spans="1:22" s="3" customFormat="1" ht="40" customHeight="1" x14ac:dyDescent="0.25">
      <c r="A25" s="16">
        <v>4</v>
      </c>
      <c r="B25" s="17" t="s">
        <v>44</v>
      </c>
      <c r="C25" s="17" t="s">
        <v>45</v>
      </c>
      <c r="D25" s="18" t="s">
        <v>28</v>
      </c>
      <c r="E25" s="18" t="s">
        <v>46</v>
      </c>
      <c r="F25" s="18" t="s">
        <v>12</v>
      </c>
      <c r="G25" s="19" t="s">
        <v>56</v>
      </c>
      <c r="H25" s="39">
        <v>5</v>
      </c>
      <c r="I25" s="39">
        <v>7</v>
      </c>
      <c r="J25" s="39">
        <v>8</v>
      </c>
      <c r="K25" s="39">
        <v>8</v>
      </c>
      <c r="L25" s="39">
        <v>7</v>
      </c>
      <c r="M25" s="39">
        <v>3</v>
      </c>
      <c r="N25" s="39">
        <v>5</v>
      </c>
      <c r="O25" s="39">
        <v>7</v>
      </c>
      <c r="P25" s="39">
        <v>4</v>
      </c>
      <c r="Q25" s="39">
        <f t="shared" si="0"/>
        <v>54</v>
      </c>
      <c r="R25" s="34"/>
      <c r="S25" s="34"/>
      <c r="T25" s="34"/>
      <c r="U25" s="34"/>
      <c r="V25" s="34"/>
    </row>
    <row r="26" spans="1:22" ht="32.5" customHeight="1" thickBot="1" x14ac:dyDescent="0.3">
      <c r="A26" s="21">
        <v>5</v>
      </c>
      <c r="B26" s="22" t="s">
        <v>18</v>
      </c>
      <c r="C26" s="22" t="s">
        <v>19</v>
      </c>
      <c r="D26" s="23" t="s">
        <v>28</v>
      </c>
      <c r="E26" s="23">
        <v>2214</v>
      </c>
      <c r="F26" s="23" t="s">
        <v>12</v>
      </c>
      <c r="G26" s="24" t="s">
        <v>56</v>
      </c>
      <c r="H26" s="39">
        <v>1</v>
      </c>
      <c r="I26" s="39">
        <v>3</v>
      </c>
      <c r="J26" s="39">
        <v>2</v>
      </c>
      <c r="K26" s="39">
        <v>4</v>
      </c>
      <c r="L26" s="39">
        <v>1</v>
      </c>
      <c r="M26" s="39">
        <v>6</v>
      </c>
      <c r="N26" s="39">
        <v>3</v>
      </c>
      <c r="O26" s="39">
        <v>4</v>
      </c>
      <c r="P26" s="39">
        <v>3</v>
      </c>
      <c r="Q26" s="39">
        <f t="shared" si="0"/>
        <v>27</v>
      </c>
    </row>
    <row r="27" spans="1:22" ht="31.5" customHeight="1" thickBot="1" x14ac:dyDescent="0.3">
      <c r="A27" s="21"/>
      <c r="B27" s="22" t="s">
        <v>72</v>
      </c>
      <c r="C27" s="22"/>
      <c r="D27" s="23"/>
      <c r="E27" s="23"/>
      <c r="F27" s="23" t="s">
        <v>12</v>
      </c>
      <c r="G27" s="24" t="s">
        <v>56</v>
      </c>
      <c r="H27" s="39"/>
      <c r="I27" s="39"/>
      <c r="J27" s="39"/>
      <c r="K27" s="39"/>
      <c r="L27" s="39"/>
      <c r="M27" s="39"/>
      <c r="N27" s="39"/>
      <c r="O27" s="39"/>
      <c r="P27" s="39"/>
      <c r="Q27" s="41">
        <f>SUM(Q16:Q26)</f>
        <v>488.24</v>
      </c>
    </row>
  </sheetData>
  <sortState xmlns:xlrd2="http://schemas.microsoft.com/office/spreadsheetml/2017/richdata2" ref="A4:G26">
    <sortCondition ref="G4:G26"/>
    <sortCondition ref="D4:D26"/>
    <sortCondition ref="A4:A26"/>
  </sortState>
  <mergeCells count="2">
    <mergeCell ref="A2:G2"/>
    <mergeCell ref="A1:G1"/>
  </mergeCells>
  <printOptions horizontalCentered="1"/>
  <pageMargins left="0.5" right="0.5" top="0.75" bottom="0.5" header="0.3" footer="0.3"/>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vt:lpstr>
      <vt:lpstr>2020</vt:lpstr>
      <vt:lpstr>'2020'!Print_Area</vt:lpstr>
      <vt:lpstr>'2021'!Print_Area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 Barr</dc:creator>
  <cp:lastModifiedBy>Dave2</cp:lastModifiedBy>
  <cp:lastPrinted>2017-06-29T15:05:59Z</cp:lastPrinted>
  <dcterms:created xsi:type="dcterms:W3CDTF">2017-06-29T14:09:43Z</dcterms:created>
  <dcterms:modified xsi:type="dcterms:W3CDTF">2021-08-11T19:48:05Z</dcterms:modified>
</cp:coreProperties>
</file>